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50" activeTab="0"/>
  </bookViews>
  <sheets>
    <sheet name="Table 1" sheetId="1" r:id="rId1"/>
    <sheet name="Figure 1" sheetId="2" r:id="rId2"/>
    <sheet name="Figure 2" sheetId="3" r:id="rId3"/>
  </sheets>
  <definedNames>
    <definedName name="_xlnm.Print_Area" localSheetId="0">'Table 1'!$B$1:$S$47</definedName>
  </definedNames>
  <calcPr fullCalcOnLoad="1"/>
</workbook>
</file>

<file path=xl/sharedStrings.xml><?xml version="1.0" encoding="utf-8"?>
<sst xmlns="http://schemas.openxmlformats.org/spreadsheetml/2006/main" count="408" uniqueCount="44">
  <si>
    <t>The 2022 Federal Reserve Payments Study: Initial Data Release</t>
  </si>
  <si>
    <t>Noncash payment type</t>
  </si>
  <si>
    <t>2015-18</t>
  </si>
  <si>
    <t>2018-21</t>
  </si>
  <si>
    <t>Change</t>
  </si>
  <si>
    <t>CAGR (percent)</t>
  </si>
  <si>
    <t>Number (billions)</t>
  </si>
  <si>
    <t>Value ($trillions)</t>
  </si>
  <si>
    <t>Average ($)</t>
  </si>
  <si>
    <t>Number</t>
  </si>
  <si>
    <t>Value</t>
  </si>
  <si>
    <t>Total</t>
  </si>
  <si>
    <t/>
  </si>
  <si>
    <t>Cards</t>
  </si>
  <si>
    <t>Debit cards</t>
  </si>
  <si>
    <t>Non-prepaid</t>
  </si>
  <si>
    <t>Prepaid</t>
  </si>
  <si>
    <t>General purpose</t>
  </si>
  <si>
    <t>Private label</t>
  </si>
  <si>
    <t>Electronic benefits transfer (EBT)</t>
  </si>
  <si>
    <t>Credit cards</t>
  </si>
  <si>
    <t>Automated clearinghouse (ACH)</t>
  </si>
  <si>
    <t>Credit transfers</t>
  </si>
  <si>
    <t>Debit transfers</t>
  </si>
  <si>
    <t>Network</t>
  </si>
  <si>
    <t>On-us</t>
  </si>
  <si>
    <t>Checks</t>
  </si>
  <si>
    <t>Interbank</t>
  </si>
  <si>
    <t>Additional estimates</t>
  </si>
  <si>
    <t>Checks written</t>
  </si>
  <si>
    <t>Checks converted to ACH</t>
  </si>
  <si>
    <t>ATM cash withdrawals</t>
  </si>
  <si>
    <t>Note:</t>
  </si>
  <si>
    <t>General-purpose card figures are defined as net, authorized and settled. Figures may not sum because of rounding. CAGR is compound annual growth rate. Checks written is the sum of "Checks" and "Checks converted to ACH" which uses the check as a source document to initiate the ACH payment.</t>
  </si>
  <si>
    <t>Figure 1. Trends in noncash payments, by value, 2000-21 (Trillions of dollars)</t>
  </si>
  <si>
    <t>Period</t>
  </si>
  <si>
    <t>ACH debit transfers</t>
  </si>
  <si>
    <t>ACH credit transfers</t>
  </si>
  <si>
    <t>Non-prepaid debit cards</t>
  </si>
  <si>
    <t>Prepaid debit cards</t>
  </si>
  <si>
    <t>ND</t>
  </si>
  <si>
    <t>Figure 2. Trends in noncash payments, by number, 2000-21 (Billions)</t>
  </si>
  <si>
    <t>Note: All estimates are on a triennial basis. Card payments were also estimated for 2016, 2017, 2019, and 2020. Credit card payments include general-purpose and private-label versions. Prepaid debit card payments include general-purpose, private-label, and electronic benefits transfer (EBT) versions. Estimates for prepaid debit card payments are not displayed for 2000 and 2003 because only EBT was collected. ND indicates where no data are available.</t>
  </si>
  <si>
    <t>Table 1. Noncash payments, 2015, 2018 and 2021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</si>
</sst>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0">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name val="Calibri"/>
      <family val="2"/>
    </font>
    <font>
      <sz val="8"/>
      <name val="Calibri"/>
      <family val="2"/>
    </font>
    <font>
      <b/>
      <sz val="11"/>
      <name val="Calibri"/>
      <family val="2"/>
    </font>
    <font>
      <sz val="11"/>
      <name val="Calibri"/>
      <family val="2"/>
    </font>
    <font>
      <b/>
      <i/>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right/>
      <top/>
      <bottom style="thin"/>
    </border>
    <border>
      <left/>
      <right style="medium"/>
      <top/>
      <bottom style="thin"/>
    </border>
    <border>
      <left style="thin"/>
      <right style="thin"/>
      <top style="thin"/>
      <bottom style="thin"/>
    </border>
    <border>
      <left style="thin"/>
      <right/>
      <top style="thin"/>
      <bottom style="thin"/>
    </border>
    <border>
      <left style="thin"/>
      <right style="medium"/>
      <top style="thin"/>
      <bottom style="thin"/>
    </border>
    <border>
      <left style="medium"/>
      <right/>
      <top/>
      <bottom style="thin">
        <color theme="0"/>
      </bottom>
    </border>
    <border>
      <left/>
      <right/>
      <top style="thin"/>
      <bottom/>
    </border>
    <border>
      <left/>
      <right style="medium"/>
      <top style="thin"/>
      <bottom/>
    </border>
    <border>
      <left style="medium"/>
      <right/>
      <top style="thin">
        <color theme="0"/>
      </top>
      <bottom style="thin">
        <color theme="0"/>
      </bottom>
    </border>
    <border>
      <left/>
      <right style="medium"/>
      <top/>
      <bottom/>
    </border>
    <border>
      <left style="medium"/>
      <right/>
      <top style="thin">
        <color theme="0"/>
      </top>
      <bottom/>
    </border>
    <border>
      <left style="medium"/>
      <right/>
      <top style="thin">
        <color theme="0"/>
      </top>
      <bottom style="medium"/>
    </border>
    <border>
      <left/>
      <right/>
      <top/>
      <bottom style="medium"/>
    </border>
    <border>
      <left/>
      <right style="medium"/>
      <top/>
      <bottom style="medium"/>
    </border>
    <border>
      <left/>
      <right/>
      <top style="thin">
        <color theme="0"/>
      </top>
      <bottom style="thin">
        <color theme="0"/>
      </bottom>
    </border>
    <border>
      <left/>
      <right/>
      <top/>
      <bottom style="thin">
        <color theme="0"/>
      </bottom>
    </border>
    <border>
      <left/>
      <right/>
      <top style="thin"/>
      <bottom style="thin"/>
    </border>
    <border>
      <left/>
      <right style="medium"/>
      <top style="thin"/>
      <bottom style="thin"/>
    </border>
    <border>
      <left/>
      <right style="thin"/>
      <top style="thin"/>
      <bottom style="thin"/>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0">
    <xf numFmtId="0" fontId="0" fillId="0" borderId="0" xfId="0" applyFont="1" applyAlignment="1">
      <alignment/>
    </xf>
    <xf numFmtId="0" fontId="38" fillId="33" borderId="0" xfId="0" applyFont="1" applyFill="1" applyAlignment="1">
      <alignment/>
    </xf>
    <xf numFmtId="0" fontId="0" fillId="33" borderId="0" xfId="0" applyFill="1" applyAlignment="1">
      <alignment/>
    </xf>
    <xf numFmtId="0" fontId="19" fillId="33" borderId="10" xfId="0" applyFont="1" applyFill="1" applyBorder="1" applyAlignment="1">
      <alignment/>
    </xf>
    <xf numFmtId="0" fontId="20" fillId="33" borderId="10"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20" fillId="33" borderId="12"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21" fillId="33" borderId="14" xfId="55" applyFont="1" applyFill="1" applyBorder="1" applyAlignment="1">
      <alignment horizontal="center" vertical="center" wrapText="1"/>
      <protection/>
    </xf>
    <xf numFmtId="164" fontId="21" fillId="33" borderId="14" xfId="42" applyNumberFormat="1" applyFont="1" applyFill="1" applyBorder="1" applyAlignment="1">
      <alignment horizontal="center" vertical="center" wrapText="1"/>
    </xf>
    <xf numFmtId="164" fontId="21" fillId="33" borderId="15" xfId="42" applyNumberFormat="1" applyFont="1" applyFill="1" applyBorder="1" applyAlignment="1">
      <alignment horizontal="center" vertical="center" wrapText="1"/>
    </xf>
    <xf numFmtId="0" fontId="21" fillId="33" borderId="14" xfId="55" applyFont="1" applyFill="1" applyBorder="1" applyAlignment="1">
      <alignment horizontal="center" vertical="center"/>
      <protection/>
    </xf>
    <xf numFmtId="0" fontId="21" fillId="33" borderId="16" xfId="55" applyFont="1" applyFill="1" applyBorder="1" applyAlignment="1">
      <alignment horizontal="center" vertical="center"/>
      <protection/>
    </xf>
    <xf numFmtId="0" fontId="21" fillId="33" borderId="17" xfId="55" applyFont="1" applyFill="1" applyBorder="1" applyAlignment="1">
      <alignment horizontal="left" indent="2"/>
      <protection/>
    </xf>
    <xf numFmtId="165" fontId="21" fillId="33" borderId="18" xfId="55" applyNumberFormat="1" applyFont="1" applyFill="1" applyBorder="1" applyAlignment="1">
      <alignment horizontal="right" indent="2"/>
      <protection/>
    </xf>
    <xf numFmtId="165" fontId="21" fillId="33" borderId="19" xfId="55" applyNumberFormat="1" applyFont="1" applyFill="1" applyBorder="1" applyAlignment="1">
      <alignment horizontal="right" indent="2"/>
      <protection/>
    </xf>
    <xf numFmtId="0" fontId="22" fillId="33" borderId="20" xfId="55" applyFont="1" applyFill="1" applyBorder="1" applyAlignment="1">
      <alignment horizontal="left" indent="1"/>
      <protection/>
    </xf>
    <xf numFmtId="165" fontId="21" fillId="33" borderId="0" xfId="55" applyNumberFormat="1" applyFont="1" applyFill="1" applyAlignment="1">
      <alignment horizontal="right" indent="2"/>
      <protection/>
    </xf>
    <xf numFmtId="165" fontId="21" fillId="33" borderId="21" xfId="55" applyNumberFormat="1" applyFont="1" applyFill="1" applyBorder="1" applyAlignment="1">
      <alignment horizontal="right" indent="2"/>
      <protection/>
    </xf>
    <xf numFmtId="0" fontId="21" fillId="33" borderId="20" xfId="55" applyFont="1" applyFill="1" applyBorder="1" applyAlignment="1">
      <alignment horizontal="left" indent="4"/>
      <protection/>
    </xf>
    <xf numFmtId="0" fontId="22" fillId="33" borderId="20" xfId="55" applyFont="1" applyFill="1" applyBorder="1" applyAlignment="1">
      <alignment horizontal="left" indent="6"/>
      <protection/>
    </xf>
    <xf numFmtId="0" fontId="21" fillId="33" borderId="20" xfId="55" applyFont="1" applyFill="1" applyBorder="1" applyAlignment="1">
      <alignment horizontal="left" indent="6"/>
      <protection/>
    </xf>
    <xf numFmtId="0" fontId="22" fillId="33" borderId="20" xfId="55" applyFont="1" applyFill="1" applyBorder="1" applyAlignment="1">
      <alignment horizontal="left" indent="8"/>
      <protection/>
    </xf>
    <xf numFmtId="0" fontId="21" fillId="33" borderId="20" xfId="55" applyFont="1" applyFill="1" applyBorder="1" applyAlignment="1">
      <alignment horizontal="left" indent="8"/>
      <protection/>
    </xf>
    <xf numFmtId="0" fontId="22" fillId="33" borderId="20" xfId="55" applyFont="1" applyFill="1" applyBorder="1" applyAlignment="1">
      <alignment horizontal="left" indent="10"/>
      <protection/>
    </xf>
    <xf numFmtId="165" fontId="22" fillId="33" borderId="0" xfId="55" applyNumberFormat="1" applyFont="1" applyFill="1" applyAlignment="1">
      <alignment horizontal="right" indent="2"/>
      <protection/>
    </xf>
    <xf numFmtId="165" fontId="22" fillId="33" borderId="21" xfId="55" applyNumberFormat="1" applyFont="1" applyFill="1" applyBorder="1" applyAlignment="1">
      <alignment horizontal="right" indent="2"/>
      <protection/>
    </xf>
    <xf numFmtId="43" fontId="0" fillId="33" borderId="0" xfId="42" applyFont="1" applyFill="1" applyAlignment="1">
      <alignment/>
    </xf>
    <xf numFmtId="165" fontId="0" fillId="33" borderId="0" xfId="0" applyNumberFormat="1" applyFill="1" applyAlignment="1">
      <alignment/>
    </xf>
    <xf numFmtId="0" fontId="22" fillId="33" borderId="20" xfId="55" applyFont="1" applyFill="1" applyBorder="1" applyAlignment="1">
      <alignment horizontal="left" indent="4"/>
      <protection/>
    </xf>
    <xf numFmtId="0" fontId="23" fillId="33" borderId="20" xfId="55" applyFont="1" applyFill="1" applyBorder="1" applyAlignment="1">
      <alignment horizontal="left" indent="2"/>
      <protection/>
    </xf>
    <xf numFmtId="0" fontId="22" fillId="33" borderId="22" xfId="55" applyFont="1" applyFill="1" applyBorder="1" applyAlignment="1">
      <alignment horizontal="left" indent="6"/>
      <protection/>
    </xf>
    <xf numFmtId="0" fontId="21" fillId="33" borderId="23" xfId="55" applyFont="1" applyFill="1" applyBorder="1" applyAlignment="1">
      <alignment horizontal="left" indent="4"/>
      <protection/>
    </xf>
    <xf numFmtId="165" fontId="21" fillId="33" borderId="24" xfId="55" applyNumberFormat="1" applyFont="1" applyFill="1" applyBorder="1" applyAlignment="1">
      <alignment horizontal="right" indent="2"/>
      <protection/>
    </xf>
    <xf numFmtId="165" fontId="21" fillId="33" borderId="25" xfId="55" applyNumberFormat="1" applyFont="1" applyFill="1" applyBorder="1" applyAlignment="1">
      <alignment horizontal="right" indent="2"/>
      <protection/>
    </xf>
    <xf numFmtId="2" fontId="0" fillId="33" borderId="0" xfId="0" applyNumberFormat="1" applyFill="1" applyAlignment="1">
      <alignment/>
    </xf>
    <xf numFmtId="164" fontId="21" fillId="33" borderId="0" xfId="42" applyNumberFormat="1" applyFont="1" applyFill="1" applyAlignment="1">
      <alignment horizontal="right" indent="2"/>
    </xf>
    <xf numFmtId="164" fontId="22" fillId="33" borderId="0" xfId="42" applyNumberFormat="1" applyFont="1" applyFill="1" applyAlignment="1">
      <alignment horizontal="right" indent="2"/>
    </xf>
    <xf numFmtId="2" fontId="21" fillId="33" borderId="0" xfId="55" applyNumberFormat="1" applyFont="1" applyFill="1" applyAlignment="1">
      <alignment horizontal="right" indent="2"/>
      <protection/>
    </xf>
    <xf numFmtId="2" fontId="22" fillId="33" borderId="0" xfId="55" applyNumberFormat="1" applyFont="1" applyFill="1" applyAlignment="1">
      <alignment horizontal="right" indent="2"/>
      <protection/>
    </xf>
    <xf numFmtId="2" fontId="21" fillId="33" borderId="24" xfId="55" applyNumberFormat="1" applyFont="1" applyFill="1" applyBorder="1" applyAlignment="1">
      <alignment horizontal="right" indent="2"/>
      <protection/>
    </xf>
    <xf numFmtId="165" fontId="0" fillId="0" borderId="0" xfId="0" applyNumberFormat="1" applyAlignment="1">
      <alignment/>
    </xf>
    <xf numFmtId="165" fontId="22" fillId="34" borderId="0" xfId="55" applyNumberFormat="1" applyFont="1" applyFill="1" applyAlignment="1">
      <alignment horizontal="right" indent="2"/>
      <protection/>
    </xf>
    <xf numFmtId="2" fontId="22" fillId="34" borderId="0" xfId="55" applyNumberFormat="1" applyFont="1" applyFill="1" applyAlignment="1">
      <alignment horizontal="right" indent="2"/>
      <protection/>
    </xf>
    <xf numFmtId="2" fontId="21" fillId="33" borderId="18" xfId="55" applyNumberFormat="1" applyFont="1" applyFill="1" applyBorder="1" applyAlignment="1">
      <alignment horizontal="right" indent="2"/>
      <protection/>
    </xf>
    <xf numFmtId="165" fontId="22" fillId="33" borderId="26" xfId="55" applyNumberFormat="1" applyFont="1" applyFill="1" applyBorder="1" applyAlignment="1">
      <alignment horizontal="right" indent="2"/>
      <protection/>
    </xf>
    <xf numFmtId="2" fontId="22" fillId="33" borderId="26" xfId="55" applyNumberFormat="1" applyFont="1" applyFill="1" applyBorder="1" applyAlignment="1">
      <alignment horizontal="right" indent="2"/>
      <protection/>
    </xf>
    <xf numFmtId="3" fontId="22" fillId="33" borderId="26" xfId="42" applyNumberFormat="1" applyFont="1" applyFill="1" applyBorder="1" applyAlignment="1">
      <alignment horizontal="right" indent="2"/>
    </xf>
    <xf numFmtId="165" fontId="21" fillId="33" borderId="27" xfId="55" applyNumberFormat="1" applyFont="1" applyFill="1" applyBorder="1" applyAlignment="1">
      <alignment horizontal="right" indent="2"/>
      <protection/>
    </xf>
    <xf numFmtId="2" fontId="21" fillId="33" borderId="27" xfId="55" applyNumberFormat="1" applyFont="1" applyFill="1" applyBorder="1" applyAlignment="1">
      <alignment horizontal="right" indent="2"/>
      <protection/>
    </xf>
    <xf numFmtId="3" fontId="21" fillId="33" borderId="27" xfId="55" applyNumberFormat="1" applyFont="1" applyFill="1" applyBorder="1" applyAlignment="1">
      <alignment horizontal="right" indent="2"/>
      <protection/>
    </xf>
    <xf numFmtId="3" fontId="22" fillId="33" borderId="0" xfId="42" applyNumberFormat="1" applyFont="1" applyFill="1" applyAlignment="1">
      <alignment horizontal="right" indent="2"/>
    </xf>
    <xf numFmtId="3" fontId="21" fillId="33" borderId="0" xfId="42" applyNumberFormat="1" applyFont="1" applyFill="1" applyAlignment="1">
      <alignment horizontal="right" indent="2"/>
    </xf>
    <xf numFmtId="3" fontId="21" fillId="33" borderId="24" xfId="42" applyNumberFormat="1" applyFont="1" applyFill="1" applyBorder="1" applyAlignment="1">
      <alignment horizontal="right" indent="2"/>
    </xf>
    <xf numFmtId="0" fontId="0" fillId="0" borderId="0" xfId="0" applyAlignment="1">
      <alignment horizontal="left"/>
    </xf>
    <xf numFmtId="2" fontId="0" fillId="0" borderId="0" xfId="0" applyNumberFormat="1" applyAlignment="1">
      <alignment horizontal="right"/>
    </xf>
    <xf numFmtId="165" fontId="0" fillId="0" borderId="0" xfId="0" applyNumberFormat="1" applyAlignment="1">
      <alignment horizontal="right"/>
    </xf>
    <xf numFmtId="2" fontId="22" fillId="0" borderId="0" xfId="55" applyNumberFormat="1" applyFont="1" applyAlignment="1">
      <alignment horizontal="right"/>
      <protection/>
    </xf>
    <xf numFmtId="2" fontId="22" fillId="0" borderId="0" xfId="0" applyNumberFormat="1" applyFont="1" applyAlignment="1">
      <alignment horizontal="right"/>
    </xf>
    <xf numFmtId="2" fontId="0" fillId="0" borderId="0" xfId="0" applyNumberFormat="1" applyAlignment="1">
      <alignment/>
    </xf>
    <xf numFmtId="2" fontId="22" fillId="0" borderId="0" xfId="0" applyNumberFormat="1" applyFont="1" applyAlignment="1">
      <alignment/>
    </xf>
    <xf numFmtId="165" fontId="22" fillId="0" borderId="0" xfId="55" applyNumberFormat="1" applyFont="1" applyAlignment="1">
      <alignment horizontal="right"/>
      <protection/>
    </xf>
    <xf numFmtId="0" fontId="38" fillId="0" borderId="0" xfId="0" applyFont="1" applyAlignment="1">
      <alignment/>
    </xf>
    <xf numFmtId="0" fontId="38" fillId="33" borderId="15" xfId="0" applyFont="1" applyFill="1" applyBorder="1" applyAlignment="1">
      <alignment horizontal="center" vertical="center"/>
    </xf>
    <xf numFmtId="0" fontId="38" fillId="33" borderId="28" xfId="0" applyFont="1" applyFill="1" applyBorder="1" applyAlignment="1">
      <alignment horizontal="center" vertical="center"/>
    </xf>
    <xf numFmtId="0" fontId="38" fillId="33" borderId="29" xfId="0" applyFont="1" applyFill="1" applyBorder="1" applyAlignment="1">
      <alignment horizontal="center" vertical="center"/>
    </xf>
    <xf numFmtId="0" fontId="38" fillId="33" borderId="30" xfId="0" applyFont="1" applyFill="1" applyBorder="1" applyAlignment="1">
      <alignment horizontal="center" vertical="center"/>
    </xf>
    <xf numFmtId="0" fontId="19" fillId="33" borderId="31" xfId="0" applyFont="1" applyFill="1" applyBorder="1" applyAlignment="1">
      <alignment horizontal="left" vertical="center"/>
    </xf>
    <xf numFmtId="0" fontId="19" fillId="33" borderId="32" xfId="0" applyFont="1" applyFill="1" applyBorder="1" applyAlignment="1">
      <alignment horizontal="left" vertical="center"/>
    </xf>
    <xf numFmtId="0" fontId="0" fillId="33" borderId="0" xfId="0" applyFill="1" applyAlignment="1">
      <alignment wrapText="1"/>
    </xf>
    <xf numFmtId="0" fontId="19" fillId="33" borderId="24" xfId="0" applyFont="1" applyFill="1" applyBorder="1" applyAlignment="1">
      <alignment horizontal="center"/>
    </xf>
    <xf numFmtId="0" fontId="21" fillId="33" borderId="33" xfId="55" applyFont="1" applyFill="1" applyBorder="1" applyAlignment="1">
      <alignment horizontal="center" vertical="center"/>
      <protection/>
    </xf>
    <xf numFmtId="0" fontId="21" fillId="33" borderId="34" xfId="55" applyFont="1" applyFill="1" applyBorder="1" applyAlignment="1">
      <alignment horizontal="center" vertical="center"/>
      <protection/>
    </xf>
    <xf numFmtId="0" fontId="21" fillId="33" borderId="35" xfId="55" applyFont="1" applyFill="1" applyBorder="1" applyAlignment="1">
      <alignment horizontal="center" vertical="center"/>
      <protection/>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38" fillId="0" borderId="0" xfId="0" applyFont="1" applyAlignment="1">
      <alignment horizontal="left"/>
    </xf>
    <xf numFmtId="0" fontId="0" fillId="0" borderId="0" xfId="0"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7"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A47"/>
  <sheetViews>
    <sheetView tabSelected="1" zoomScalePageLayoutView="0" workbookViewId="0" topLeftCell="A1">
      <selection activeCell="A1" sqref="A1"/>
    </sheetView>
  </sheetViews>
  <sheetFormatPr defaultColWidth="9.28125" defaultRowHeight="15"/>
  <cols>
    <col min="1" max="1" width="9.28125" style="2" customWidth="1"/>
    <col min="2" max="2" width="50.421875" style="2" customWidth="1"/>
    <col min="3" max="19" width="10.28125" style="2" customWidth="1"/>
    <col min="20" max="20" width="9.28125" style="2" customWidth="1"/>
    <col min="21" max="21" width="14.8515625" style="2" bestFit="1" customWidth="1"/>
    <col min="22" max="22" width="24.00390625" style="2" bestFit="1" customWidth="1"/>
    <col min="23" max="16384" width="9.28125" style="2" customWidth="1"/>
  </cols>
  <sheetData>
    <row r="1" ht="15">
      <c r="B1" s="1"/>
    </row>
    <row r="2" spans="2:19" ht="16.5" thickBot="1">
      <c r="B2" s="72" t="s">
        <v>0</v>
      </c>
      <c r="C2" s="72"/>
      <c r="D2" s="72"/>
      <c r="E2" s="72"/>
      <c r="F2" s="72"/>
      <c r="G2" s="72"/>
      <c r="H2" s="72"/>
      <c r="I2" s="72"/>
      <c r="J2" s="72"/>
      <c r="K2" s="72"/>
      <c r="L2" s="72"/>
      <c r="M2" s="72"/>
      <c r="N2" s="72"/>
      <c r="O2" s="72"/>
      <c r="P2" s="72"/>
      <c r="Q2" s="72"/>
      <c r="R2" s="72"/>
      <c r="S2" s="72"/>
    </row>
    <row r="3" spans="2:19" ht="15.75">
      <c r="B3" s="69" t="s">
        <v>43</v>
      </c>
      <c r="C3" s="3"/>
      <c r="D3" s="3"/>
      <c r="E3" s="3"/>
      <c r="F3" s="3"/>
      <c r="G3" s="3"/>
      <c r="H3" s="3"/>
      <c r="I3" s="4"/>
      <c r="J3" s="4"/>
      <c r="K3" s="4"/>
      <c r="L3" s="5"/>
      <c r="M3" s="5"/>
      <c r="N3" s="5"/>
      <c r="O3" s="5"/>
      <c r="P3" s="5"/>
      <c r="Q3" s="5"/>
      <c r="R3" s="5"/>
      <c r="S3" s="6"/>
    </row>
    <row r="4" spans="2:19" ht="15">
      <c r="B4" s="70"/>
      <c r="C4" s="7"/>
      <c r="D4" s="7"/>
      <c r="E4" s="7"/>
      <c r="F4" s="7"/>
      <c r="G4" s="7"/>
      <c r="H4" s="7"/>
      <c r="I4" s="7"/>
      <c r="J4" s="7"/>
      <c r="K4" s="7"/>
      <c r="L4" s="8"/>
      <c r="M4" s="8"/>
      <c r="N4" s="8"/>
      <c r="O4" s="8"/>
      <c r="P4" s="8"/>
      <c r="Q4" s="8"/>
      <c r="R4" s="8"/>
      <c r="S4" s="9"/>
    </row>
    <row r="5" spans="2:19" ht="15">
      <c r="B5" s="73" t="s">
        <v>1</v>
      </c>
      <c r="C5" s="76">
        <v>2015</v>
      </c>
      <c r="D5" s="76"/>
      <c r="E5" s="76"/>
      <c r="F5" s="76">
        <v>2018</v>
      </c>
      <c r="G5" s="76"/>
      <c r="H5" s="76"/>
      <c r="I5" s="76">
        <v>2021</v>
      </c>
      <c r="J5" s="76"/>
      <c r="K5" s="77"/>
      <c r="L5" s="65" t="s">
        <v>2</v>
      </c>
      <c r="M5" s="66"/>
      <c r="N5" s="66"/>
      <c r="O5" s="68"/>
      <c r="P5" s="65" t="s">
        <v>3</v>
      </c>
      <c r="Q5" s="66"/>
      <c r="R5" s="66"/>
      <c r="S5" s="67"/>
    </row>
    <row r="6" spans="2:19" ht="15">
      <c r="B6" s="74"/>
      <c r="C6" s="76"/>
      <c r="D6" s="76"/>
      <c r="E6" s="76"/>
      <c r="F6" s="76"/>
      <c r="G6" s="76"/>
      <c r="H6" s="76"/>
      <c r="I6" s="76"/>
      <c r="J6" s="76"/>
      <c r="K6" s="77"/>
      <c r="L6" s="65" t="s">
        <v>4</v>
      </c>
      <c r="M6" s="68"/>
      <c r="N6" s="65" t="s">
        <v>5</v>
      </c>
      <c r="O6" s="68"/>
      <c r="P6" s="65" t="s">
        <v>4</v>
      </c>
      <c r="Q6" s="68"/>
      <c r="R6" s="65" t="s">
        <v>5</v>
      </c>
      <c r="S6" s="67"/>
    </row>
    <row r="7" spans="2:19" ht="33.75" customHeight="1">
      <c r="B7" s="75"/>
      <c r="C7" s="10" t="s">
        <v>6</v>
      </c>
      <c r="D7" s="10" t="s">
        <v>7</v>
      </c>
      <c r="E7" s="11" t="s">
        <v>8</v>
      </c>
      <c r="F7" s="10" t="s">
        <v>6</v>
      </c>
      <c r="G7" s="10" t="s">
        <v>7</v>
      </c>
      <c r="H7" s="11" t="s">
        <v>8</v>
      </c>
      <c r="I7" s="10" t="s">
        <v>6</v>
      </c>
      <c r="J7" s="10" t="s">
        <v>7</v>
      </c>
      <c r="K7" s="12" t="s">
        <v>8</v>
      </c>
      <c r="L7" s="10" t="s">
        <v>6</v>
      </c>
      <c r="M7" s="10" t="s">
        <v>7</v>
      </c>
      <c r="N7" s="13" t="s">
        <v>9</v>
      </c>
      <c r="O7" s="13" t="s">
        <v>10</v>
      </c>
      <c r="P7" s="10" t="s">
        <v>6</v>
      </c>
      <c r="Q7" s="10" t="s">
        <v>7</v>
      </c>
      <c r="R7" s="13" t="s">
        <v>9</v>
      </c>
      <c r="S7" s="14" t="s">
        <v>10</v>
      </c>
    </row>
    <row r="8" spans="2:19" ht="15">
      <c r="B8" s="15" t="s">
        <v>11</v>
      </c>
      <c r="C8" s="50">
        <v>143.604340895977</v>
      </c>
      <c r="D8" s="51">
        <v>86.7829683264781</v>
      </c>
      <c r="E8" s="52">
        <v>604.319951507187</v>
      </c>
      <c r="F8" s="16">
        <v>173.738741535737</v>
      </c>
      <c r="G8" s="46">
        <v>98.0039347305699</v>
      </c>
      <c r="H8" s="52">
        <v>564.087974071179</v>
      </c>
      <c r="I8" s="16">
        <v>204.470115482953</v>
      </c>
      <c r="J8" s="46">
        <v>128.507975864268</v>
      </c>
      <c r="K8" s="52">
        <v>628.49270447535</v>
      </c>
      <c r="L8" s="16">
        <v>30.1344006397599</v>
      </c>
      <c r="M8" s="46">
        <v>11.2209664040917</v>
      </c>
      <c r="N8" s="16">
        <v>6.55562181585665</v>
      </c>
      <c r="O8" s="16">
        <v>4.13650643792753</v>
      </c>
      <c r="P8" s="16">
        <v>30.7313739472159</v>
      </c>
      <c r="Q8" s="46">
        <v>30.5040411336981</v>
      </c>
      <c r="R8" s="16">
        <v>5.57904361126158</v>
      </c>
      <c r="S8" s="17">
        <v>9.45329921102864</v>
      </c>
    </row>
    <row r="9" spans="2:19" ht="15">
      <c r="B9" s="18"/>
      <c r="C9" s="19" t="s">
        <v>12</v>
      </c>
      <c r="D9" s="40" t="s">
        <v>12</v>
      </c>
      <c r="E9" s="38" t="s">
        <v>12</v>
      </c>
      <c r="F9" s="19" t="s">
        <v>12</v>
      </c>
      <c r="G9" s="40" t="s">
        <v>12</v>
      </c>
      <c r="H9" s="38" t="s">
        <v>12</v>
      </c>
      <c r="I9" s="19" t="s">
        <v>12</v>
      </c>
      <c r="J9" s="40" t="s">
        <v>12</v>
      </c>
      <c r="K9" s="38" t="s">
        <v>12</v>
      </c>
      <c r="L9" s="19" t="s">
        <v>12</v>
      </c>
      <c r="M9" s="40" t="s">
        <v>12</v>
      </c>
      <c r="N9" s="19" t="s">
        <v>12</v>
      </c>
      <c r="O9" s="19" t="s">
        <v>12</v>
      </c>
      <c r="P9" s="19" t="s">
        <v>12</v>
      </c>
      <c r="Q9" s="40" t="s">
        <v>12</v>
      </c>
      <c r="R9" s="19" t="s">
        <v>12</v>
      </c>
      <c r="S9" s="20" t="s">
        <v>12</v>
      </c>
    </row>
    <row r="10" spans="2:19" ht="15">
      <c r="B10" s="21" t="s">
        <v>13</v>
      </c>
      <c r="C10" s="19">
        <v>101.53816766678</v>
      </c>
      <c r="D10" s="40">
        <v>5.52066510642534</v>
      </c>
      <c r="E10" s="52">
        <v>54.3703440123384</v>
      </c>
      <c r="F10" s="19">
        <v>131.193569785807</v>
      </c>
      <c r="G10" s="40">
        <v>7.08067371563916</v>
      </c>
      <c r="H10" s="52">
        <v>53.9711948321814</v>
      </c>
      <c r="I10" s="19">
        <v>157.04988151718</v>
      </c>
      <c r="J10" s="40">
        <v>9.4290756374352</v>
      </c>
      <c r="K10" s="52">
        <v>60.0387313020909</v>
      </c>
      <c r="L10" s="19">
        <v>29.6554021190263</v>
      </c>
      <c r="M10" s="40">
        <v>1.56000860921382</v>
      </c>
      <c r="N10" s="19">
        <v>8.9166836236034</v>
      </c>
      <c r="O10" s="19">
        <v>8.64949859178184</v>
      </c>
      <c r="P10" s="19">
        <v>25.8563117313738</v>
      </c>
      <c r="Q10" s="40">
        <v>2.34840192179604</v>
      </c>
      <c r="R10" s="19">
        <v>6.17974741665073</v>
      </c>
      <c r="S10" s="20">
        <v>10.0182786811323</v>
      </c>
    </row>
    <row r="11" spans="2:19" ht="15">
      <c r="B11" s="22"/>
      <c r="C11" s="19" t="s">
        <v>12</v>
      </c>
      <c r="D11" s="40" t="s">
        <v>12</v>
      </c>
      <c r="E11" s="52" t="s">
        <v>12</v>
      </c>
      <c r="F11" s="19" t="s">
        <v>12</v>
      </c>
      <c r="G11" s="40" t="s">
        <v>12</v>
      </c>
      <c r="H11" s="52" t="s">
        <v>12</v>
      </c>
      <c r="I11" s="19" t="s">
        <v>12</v>
      </c>
      <c r="J11" s="40" t="s">
        <v>12</v>
      </c>
      <c r="K11" s="52" t="s">
        <v>12</v>
      </c>
      <c r="L11" s="19" t="s">
        <v>12</v>
      </c>
      <c r="M11" s="40" t="s">
        <v>12</v>
      </c>
      <c r="N11" s="19" t="s">
        <v>12</v>
      </c>
      <c r="O11" s="19" t="s">
        <v>12</v>
      </c>
      <c r="P11" s="19" t="s">
        <v>12</v>
      </c>
      <c r="Q11" s="40" t="s">
        <v>12</v>
      </c>
      <c r="R11" s="19" t="s">
        <v>12</v>
      </c>
      <c r="S11" s="20" t="s">
        <v>12</v>
      </c>
    </row>
    <row r="12" spans="2:19" ht="15">
      <c r="B12" s="23" t="s">
        <v>14</v>
      </c>
      <c r="C12" s="19">
        <v>67.8468270390303</v>
      </c>
      <c r="D12" s="40">
        <v>2.46896311091788</v>
      </c>
      <c r="E12" s="52">
        <v>36.3902516693604</v>
      </c>
      <c r="F12" s="19">
        <v>86.4465157286786</v>
      </c>
      <c r="G12" s="40">
        <v>3.09721923256681</v>
      </c>
      <c r="H12" s="52">
        <v>35.8281557846444</v>
      </c>
      <c r="I12" s="19">
        <v>105.961534090422</v>
      </c>
      <c r="J12" s="40">
        <v>4.54886091098731</v>
      </c>
      <c r="K12" s="52">
        <v>42.9293606404901</v>
      </c>
      <c r="L12" s="19">
        <v>18.5996886896482</v>
      </c>
      <c r="M12" s="40">
        <v>0.62825612164893</v>
      </c>
      <c r="N12" s="19">
        <v>8.41082527540011</v>
      </c>
      <c r="O12" s="19">
        <v>7.8497432195594</v>
      </c>
      <c r="P12" s="19">
        <v>19.5150183617435</v>
      </c>
      <c r="Q12" s="40">
        <v>1.4516416784205</v>
      </c>
      <c r="R12" s="19">
        <v>7.02048495158729</v>
      </c>
      <c r="S12" s="20">
        <v>13.6694006606454</v>
      </c>
    </row>
    <row r="13" spans="2:19" ht="15">
      <c r="B13" s="24"/>
      <c r="C13" s="19" t="s">
        <v>12</v>
      </c>
      <c r="D13" s="40" t="s">
        <v>12</v>
      </c>
      <c r="E13" s="52" t="s">
        <v>12</v>
      </c>
      <c r="F13" s="19" t="s">
        <v>12</v>
      </c>
      <c r="G13" s="40" t="s">
        <v>12</v>
      </c>
      <c r="H13" s="52" t="s">
        <v>12</v>
      </c>
      <c r="I13" s="19" t="s">
        <v>12</v>
      </c>
      <c r="J13" s="40" t="s">
        <v>12</v>
      </c>
      <c r="K13" s="52" t="s">
        <v>12</v>
      </c>
      <c r="L13" s="19" t="s">
        <v>12</v>
      </c>
      <c r="M13" s="40" t="s">
        <v>12</v>
      </c>
      <c r="N13" s="19" t="s">
        <v>12</v>
      </c>
      <c r="O13" s="19" t="s">
        <v>12</v>
      </c>
      <c r="P13" s="19" t="s">
        <v>12</v>
      </c>
      <c r="Q13" s="40" t="s">
        <v>12</v>
      </c>
      <c r="R13" s="19" t="s">
        <v>12</v>
      </c>
      <c r="S13" s="20" t="s">
        <v>12</v>
      </c>
    </row>
    <row r="14" spans="2:19" ht="15">
      <c r="B14" s="25" t="s">
        <v>15</v>
      </c>
      <c r="C14" s="19">
        <v>56.61115720864</v>
      </c>
      <c r="D14" s="40">
        <v>2.17647280619546</v>
      </c>
      <c r="E14" s="52">
        <v>38.4460045247633</v>
      </c>
      <c r="F14" s="19">
        <v>72.657862381008</v>
      </c>
      <c r="G14" s="40">
        <v>2.74943126544053</v>
      </c>
      <c r="H14" s="52">
        <v>37.8407948615786</v>
      </c>
      <c r="I14" s="19">
        <v>87.8259577877239</v>
      </c>
      <c r="J14" s="40">
        <v>3.93833869940179</v>
      </c>
      <c r="K14" s="52">
        <v>44.8425362911588</v>
      </c>
      <c r="L14" s="19">
        <v>16.046705172368</v>
      </c>
      <c r="M14" s="40">
        <v>0.57295845924507</v>
      </c>
      <c r="N14" s="19">
        <v>8.67430247593493</v>
      </c>
      <c r="O14" s="19">
        <v>8.10104043512199</v>
      </c>
      <c r="P14" s="19">
        <v>15.1680954067159</v>
      </c>
      <c r="Q14" s="40">
        <v>1.18890743396126</v>
      </c>
      <c r="R14" s="19">
        <v>6.52382669222473</v>
      </c>
      <c r="S14" s="20">
        <v>12.7258188303325</v>
      </c>
    </row>
    <row r="15" spans="2:19" ht="15">
      <c r="B15" s="26"/>
      <c r="C15" s="19" t="s">
        <v>12</v>
      </c>
      <c r="D15" s="40" t="s">
        <v>12</v>
      </c>
      <c r="E15" s="52" t="s">
        <v>12</v>
      </c>
      <c r="F15" s="19" t="s">
        <v>12</v>
      </c>
      <c r="G15" s="40" t="s">
        <v>12</v>
      </c>
      <c r="H15" s="52" t="s">
        <v>12</v>
      </c>
      <c r="I15" s="19" t="s">
        <v>12</v>
      </c>
      <c r="J15" s="40" t="s">
        <v>12</v>
      </c>
      <c r="K15" s="52" t="s">
        <v>12</v>
      </c>
      <c r="L15" s="19" t="s">
        <v>12</v>
      </c>
      <c r="M15" s="40" t="s">
        <v>12</v>
      </c>
      <c r="N15" s="19" t="s">
        <v>12</v>
      </c>
      <c r="O15" s="19" t="s">
        <v>12</v>
      </c>
      <c r="P15" s="19" t="s">
        <v>12</v>
      </c>
      <c r="Q15" s="40" t="s">
        <v>12</v>
      </c>
      <c r="R15" s="19" t="s">
        <v>12</v>
      </c>
      <c r="S15" s="20" t="s">
        <v>12</v>
      </c>
    </row>
    <row r="16" spans="2:19" ht="15">
      <c r="B16" s="25" t="s">
        <v>16</v>
      </c>
      <c r="C16" s="19">
        <v>11.2356698303903</v>
      </c>
      <c r="D16" s="40">
        <v>0.292490304722417</v>
      </c>
      <c r="E16" s="52">
        <v>26.0322979526585</v>
      </c>
      <c r="F16" s="19">
        <v>13.7886533476706</v>
      </c>
      <c r="G16" s="40">
        <v>0.347787967126278</v>
      </c>
      <c r="H16" s="52">
        <v>25.2227652952804</v>
      </c>
      <c r="I16" s="19">
        <v>18.1355763026982</v>
      </c>
      <c r="J16" s="40">
        <v>0.610522211585522</v>
      </c>
      <c r="K16" s="52">
        <v>33.6643402666332</v>
      </c>
      <c r="L16" s="19">
        <v>2.55298351728026</v>
      </c>
      <c r="M16" s="40">
        <v>0.0552976624038604</v>
      </c>
      <c r="N16" s="19">
        <v>7.0633828641891</v>
      </c>
      <c r="O16" s="19">
        <v>5.94188412277543</v>
      </c>
      <c r="P16" s="19">
        <v>4.34692295502758</v>
      </c>
      <c r="Q16" s="40">
        <v>0.262734244459244</v>
      </c>
      <c r="R16" s="19">
        <v>9.56449361217278</v>
      </c>
      <c r="S16" s="20">
        <v>20.6319381584727</v>
      </c>
    </row>
    <row r="17" spans="2:19" ht="15">
      <c r="B17" s="26" t="s">
        <v>17</v>
      </c>
      <c r="C17" s="27">
        <v>4.25466011378194</v>
      </c>
      <c r="D17" s="41">
        <v>0.148095325842743</v>
      </c>
      <c r="E17" s="53">
        <v>34.8077923693656</v>
      </c>
      <c r="F17" s="27">
        <v>6.01921473999203</v>
      </c>
      <c r="G17" s="41">
        <v>0.190381020534149</v>
      </c>
      <c r="H17" s="53">
        <v>31.6288799715428</v>
      </c>
      <c r="I17" s="27">
        <v>8.94406152727608</v>
      </c>
      <c r="J17" s="41">
        <v>0.374647461207572</v>
      </c>
      <c r="K17" s="53">
        <v>41.8878448079808</v>
      </c>
      <c r="L17" s="27">
        <v>1.76455462621009</v>
      </c>
      <c r="M17" s="41">
        <v>0.042285694691406</v>
      </c>
      <c r="N17" s="27">
        <v>12.2599872319279</v>
      </c>
      <c r="O17" s="27">
        <v>8.73284870164836</v>
      </c>
      <c r="P17" s="27">
        <v>2.92484678728405</v>
      </c>
      <c r="Q17" s="41">
        <v>0.184266440673423</v>
      </c>
      <c r="R17" s="27">
        <v>14.1120866433113</v>
      </c>
      <c r="S17" s="28">
        <v>25.314035108038</v>
      </c>
    </row>
    <row r="18" spans="2:19" ht="15">
      <c r="B18" s="26" t="s">
        <v>18</v>
      </c>
      <c r="C18" s="27">
        <v>4.3686683856</v>
      </c>
      <c r="D18" s="41">
        <v>0.0693456271146743</v>
      </c>
      <c r="E18" s="53">
        <v>15.8734014564372</v>
      </c>
      <c r="F18" s="27">
        <v>5.54307113667857</v>
      </c>
      <c r="G18" s="41">
        <v>0.0986601681091287</v>
      </c>
      <c r="H18" s="53">
        <v>17.7988277033454</v>
      </c>
      <c r="I18" s="44">
        <v>5.143112904</v>
      </c>
      <c r="J18" s="45">
        <v>0.07976402923395</v>
      </c>
      <c r="K18" s="53">
        <v>15.5089010727169</v>
      </c>
      <c r="L18" s="27">
        <v>1.17440275107857</v>
      </c>
      <c r="M18" s="41">
        <v>0.0293145409944544</v>
      </c>
      <c r="N18" s="27">
        <v>8.25977598869139</v>
      </c>
      <c r="O18" s="27">
        <v>12.4710950873173</v>
      </c>
      <c r="P18" s="27">
        <v>-0.399958232678571</v>
      </c>
      <c r="Q18" s="41">
        <v>-0.0188961388751787</v>
      </c>
      <c r="R18" s="27">
        <v>-2.46543859245948</v>
      </c>
      <c r="S18" s="28">
        <v>-6.84165933434874</v>
      </c>
    </row>
    <row r="19" spans="2:19" ht="15">
      <c r="B19" s="26" t="s">
        <v>19</v>
      </c>
      <c r="C19" s="27">
        <v>2.6123413310084</v>
      </c>
      <c r="D19" s="41">
        <v>0.075049351765</v>
      </c>
      <c r="E19" s="53">
        <v>28.7287694277034</v>
      </c>
      <c r="F19" s="27">
        <v>2.226367471</v>
      </c>
      <c r="G19" s="41">
        <v>0.058746778483</v>
      </c>
      <c r="H19" s="53">
        <v>26.3868293299368</v>
      </c>
      <c r="I19" s="27">
        <v>4.04840187142211</v>
      </c>
      <c r="J19" s="41">
        <v>0.156110721144</v>
      </c>
      <c r="K19" s="53">
        <v>38.5610732585602</v>
      </c>
      <c r="L19" s="27">
        <v>-0.3859738600084</v>
      </c>
      <c r="M19" s="41">
        <v>-0.016302573282</v>
      </c>
      <c r="N19" s="27">
        <v>-5.18967351137104</v>
      </c>
      <c r="O19" s="27">
        <v>-7.83931298631585</v>
      </c>
      <c r="P19" s="27">
        <v>1.82203440042211</v>
      </c>
      <c r="Q19" s="41">
        <v>0.097363942661</v>
      </c>
      <c r="R19" s="27">
        <v>22.0568777316742</v>
      </c>
      <c r="S19" s="28">
        <v>38.5105619654309</v>
      </c>
    </row>
    <row r="20" spans="2:19" ht="15">
      <c r="B20" s="26"/>
      <c r="C20" s="19" t="s">
        <v>12</v>
      </c>
      <c r="D20" s="40" t="s">
        <v>12</v>
      </c>
      <c r="E20" s="54" t="s">
        <v>12</v>
      </c>
      <c r="F20" s="19" t="s">
        <v>12</v>
      </c>
      <c r="G20" s="40" t="s">
        <v>12</v>
      </c>
      <c r="H20" s="54" t="s">
        <v>12</v>
      </c>
      <c r="I20" s="19" t="s">
        <v>12</v>
      </c>
      <c r="J20" s="40" t="s">
        <v>12</v>
      </c>
      <c r="K20" s="54" t="s">
        <v>12</v>
      </c>
      <c r="L20" s="19" t="s">
        <v>12</v>
      </c>
      <c r="M20" s="40" t="s">
        <v>12</v>
      </c>
      <c r="N20" s="19" t="s">
        <v>12</v>
      </c>
      <c r="O20" s="19" t="s">
        <v>12</v>
      </c>
      <c r="P20" s="19" t="s">
        <v>12</v>
      </c>
      <c r="Q20" s="40" t="s">
        <v>12</v>
      </c>
      <c r="R20" s="19" t="s">
        <v>12</v>
      </c>
      <c r="S20" s="20" t="s">
        <v>12</v>
      </c>
    </row>
    <row r="21" spans="2:19" ht="15">
      <c r="B21" s="23" t="s">
        <v>20</v>
      </c>
      <c r="C21" s="19">
        <v>33.69134062775</v>
      </c>
      <c r="D21" s="40">
        <v>3.05170199550746</v>
      </c>
      <c r="E21" s="54">
        <v>90.5782298551195</v>
      </c>
      <c r="F21" s="19">
        <v>44.747054057128</v>
      </c>
      <c r="G21" s="40">
        <v>3.98345448307235</v>
      </c>
      <c r="H21" s="54">
        <v>89.0216030308213</v>
      </c>
      <c r="I21" s="19">
        <v>51.0883474267583</v>
      </c>
      <c r="J21" s="40">
        <v>4.88021472644788</v>
      </c>
      <c r="K21" s="54">
        <v>95.5250066259101</v>
      </c>
      <c r="L21" s="19">
        <v>11.055713429378</v>
      </c>
      <c r="M21" s="40">
        <v>0.931752487564887</v>
      </c>
      <c r="N21" s="19">
        <v>9.92134961691968</v>
      </c>
      <c r="O21" s="19">
        <v>9.28802536663587</v>
      </c>
      <c r="P21" s="19">
        <v>6.34129336963031</v>
      </c>
      <c r="Q21" s="40">
        <v>0.896760243375533</v>
      </c>
      <c r="R21" s="19">
        <v>4.51672721937779</v>
      </c>
      <c r="S21" s="20">
        <v>7.00227810381104</v>
      </c>
    </row>
    <row r="22" spans="2:19" ht="15">
      <c r="B22" s="24" t="s">
        <v>17</v>
      </c>
      <c r="C22" s="27">
        <v>31.017815983</v>
      </c>
      <c r="D22" s="41">
        <v>2.8030665130507</v>
      </c>
      <c r="E22" s="53">
        <v>90.3695642074536</v>
      </c>
      <c r="F22" s="27">
        <v>40.923501051</v>
      </c>
      <c r="G22" s="41">
        <v>3.64358108418983</v>
      </c>
      <c r="H22" s="53">
        <v>89.0339533670175</v>
      </c>
      <c r="I22" s="27">
        <v>47.804198962</v>
      </c>
      <c r="J22" s="41">
        <v>4.52491088610805</v>
      </c>
      <c r="K22" s="53">
        <v>94.6550927399693</v>
      </c>
      <c r="L22" s="27">
        <v>9.905685068</v>
      </c>
      <c r="M22" s="41">
        <v>0.840514571139127</v>
      </c>
      <c r="N22" s="27">
        <v>9.67825242854044</v>
      </c>
      <c r="O22" s="27">
        <v>9.13524101442265</v>
      </c>
      <c r="P22" s="27">
        <v>6.880697911</v>
      </c>
      <c r="Q22" s="41">
        <v>0.881329801918227</v>
      </c>
      <c r="R22" s="27">
        <v>5.31682423765769</v>
      </c>
      <c r="S22" s="28">
        <v>7.48813574297089</v>
      </c>
    </row>
    <row r="23" spans="2:22" ht="15">
      <c r="B23" s="24" t="s">
        <v>18</v>
      </c>
      <c r="C23" s="27">
        <v>2.67352464475</v>
      </c>
      <c r="D23" s="41">
        <v>0.248635482456765</v>
      </c>
      <c r="E23" s="53">
        <v>92.9991361572111</v>
      </c>
      <c r="F23" s="27">
        <v>3.823553006128</v>
      </c>
      <c r="G23" s="41">
        <v>0.339873398882524</v>
      </c>
      <c r="H23" s="53">
        <v>88.889417339791</v>
      </c>
      <c r="I23" s="27">
        <v>3.28414846475831</v>
      </c>
      <c r="J23" s="41">
        <v>0.355303840339831</v>
      </c>
      <c r="K23" s="53">
        <v>108.187508619827</v>
      </c>
      <c r="L23" s="27">
        <v>1.150028361378</v>
      </c>
      <c r="M23" s="41">
        <v>0.0912379164257595</v>
      </c>
      <c r="N23" s="27">
        <v>12.66637150478</v>
      </c>
      <c r="O23" s="27">
        <v>10.981695687831</v>
      </c>
      <c r="P23" s="27">
        <v>-0.539404541369695</v>
      </c>
      <c r="Q23" s="41">
        <v>0.0154304414573071</v>
      </c>
      <c r="R23" s="27">
        <v>-4.94275521603755</v>
      </c>
      <c r="S23" s="28">
        <v>1.49101027825704</v>
      </c>
      <c r="V23" s="29"/>
    </row>
    <row r="24" spans="2:25" ht="15">
      <c r="B24" s="24"/>
      <c r="C24" s="19" t="s">
        <v>12</v>
      </c>
      <c r="D24" s="40" t="s">
        <v>12</v>
      </c>
      <c r="E24" s="54" t="s">
        <v>12</v>
      </c>
      <c r="F24" s="19" t="s">
        <v>12</v>
      </c>
      <c r="G24" s="40" t="s">
        <v>12</v>
      </c>
      <c r="H24" s="54" t="s">
        <v>12</v>
      </c>
      <c r="I24" s="19" t="s">
        <v>12</v>
      </c>
      <c r="J24" s="40" t="s">
        <v>12</v>
      </c>
      <c r="K24" s="54" t="s">
        <v>12</v>
      </c>
      <c r="L24" s="19" t="s">
        <v>12</v>
      </c>
      <c r="M24" s="40" t="s">
        <v>12</v>
      </c>
      <c r="N24" s="19" t="s">
        <v>12</v>
      </c>
      <c r="O24" s="19" t="s">
        <v>12</v>
      </c>
      <c r="P24" s="19" t="s">
        <v>12</v>
      </c>
      <c r="Q24" s="40" t="s">
        <v>12</v>
      </c>
      <c r="R24" s="19" t="s">
        <v>12</v>
      </c>
      <c r="S24" s="20" t="s">
        <v>12</v>
      </c>
      <c r="V24" s="29"/>
      <c r="Y24" s="30"/>
    </row>
    <row r="25" spans="2:19" ht="15">
      <c r="B25" s="21" t="s">
        <v>21</v>
      </c>
      <c r="C25" s="19">
        <v>23.9271924686443</v>
      </c>
      <c r="D25" s="40">
        <v>52.0784201174312</v>
      </c>
      <c r="E25" s="54">
        <v>2176.53701685553</v>
      </c>
      <c r="F25" s="19">
        <v>28.5185775475811</v>
      </c>
      <c r="G25" s="40">
        <v>64.1576821016684</v>
      </c>
      <c r="H25" s="54">
        <v>2249.68030031042</v>
      </c>
      <c r="I25" s="19">
        <v>36.2139253497515</v>
      </c>
      <c r="J25" s="40">
        <v>91.848795697963</v>
      </c>
      <c r="K25" s="54">
        <v>2536.28389661971</v>
      </c>
      <c r="L25" s="19">
        <v>4.59138507893684</v>
      </c>
      <c r="M25" s="40">
        <v>12.0792619842373</v>
      </c>
      <c r="N25" s="19">
        <v>6.02591741004317</v>
      </c>
      <c r="O25" s="19">
        <v>7.20053551401161</v>
      </c>
      <c r="P25" s="19">
        <v>7.69534780217037</v>
      </c>
      <c r="Q25" s="40">
        <v>27.6911135962946</v>
      </c>
      <c r="R25" s="19">
        <v>8.28856052445428</v>
      </c>
      <c r="S25" s="20">
        <v>12.7045891894895</v>
      </c>
    </row>
    <row r="26" spans="2:19" ht="15">
      <c r="B26" s="22" t="s">
        <v>22</v>
      </c>
      <c r="C26" s="27">
        <v>9.98478955438891</v>
      </c>
      <c r="D26" s="41">
        <v>32.4764101742382</v>
      </c>
      <c r="E26" s="53">
        <v>3252.58834924196</v>
      </c>
      <c r="F26" s="27">
        <v>11.879851564151</v>
      </c>
      <c r="G26" s="41">
        <v>40.8728290194625</v>
      </c>
      <c r="H26" s="53">
        <v>3440.51681106871</v>
      </c>
      <c r="I26" s="27">
        <v>15.8987051891426</v>
      </c>
      <c r="J26" s="41">
        <v>58.6582998466121</v>
      </c>
      <c r="K26" s="53">
        <v>3689.50170147633</v>
      </c>
      <c r="L26" s="27">
        <v>1.8950620097621</v>
      </c>
      <c r="M26" s="41">
        <v>8.39641884522424</v>
      </c>
      <c r="N26" s="27">
        <v>5.96376141854846</v>
      </c>
      <c r="O26" s="27">
        <v>7.96646784900006</v>
      </c>
      <c r="P26" s="27">
        <v>4.01885362499156</v>
      </c>
      <c r="Q26" s="41">
        <v>17.7854708271496</v>
      </c>
      <c r="R26" s="27">
        <v>10.2005039757473</v>
      </c>
      <c r="S26" s="28">
        <v>12.7971840052465</v>
      </c>
    </row>
    <row r="27" spans="2:19" ht="15">
      <c r="B27" s="22" t="s">
        <v>23</v>
      </c>
      <c r="C27" s="27">
        <v>13.9424029142554</v>
      </c>
      <c r="D27" s="41">
        <v>19.6020099431929</v>
      </c>
      <c r="E27" s="53">
        <v>1405.92766280989</v>
      </c>
      <c r="F27" s="27">
        <v>16.6387259834301</v>
      </c>
      <c r="G27" s="41">
        <v>23.284853082206</v>
      </c>
      <c r="H27" s="53">
        <v>1399.43725892201</v>
      </c>
      <c r="I27" s="27">
        <v>20.315220160609</v>
      </c>
      <c r="J27" s="41">
        <v>33.1904958513509</v>
      </c>
      <c r="K27" s="53">
        <v>1633.77485397412</v>
      </c>
      <c r="L27" s="27">
        <v>2.69632306917474</v>
      </c>
      <c r="M27" s="41">
        <v>3.68284313901304</v>
      </c>
      <c r="N27" s="27">
        <v>6.07038540308387</v>
      </c>
      <c r="O27" s="27">
        <v>5.90691047965244</v>
      </c>
      <c r="P27" s="27">
        <v>3.67649417717881</v>
      </c>
      <c r="Q27" s="41">
        <v>9.90564276914496</v>
      </c>
      <c r="R27" s="27">
        <v>6.88099492762133</v>
      </c>
      <c r="S27" s="28">
        <v>12.5416849045841</v>
      </c>
    </row>
    <row r="28" spans="2:19" ht="15">
      <c r="B28" s="22"/>
      <c r="C28" s="19" t="s">
        <v>12</v>
      </c>
      <c r="D28" s="40" t="s">
        <v>12</v>
      </c>
      <c r="E28" s="54" t="s">
        <v>12</v>
      </c>
      <c r="F28" s="19" t="s">
        <v>12</v>
      </c>
      <c r="G28" s="40" t="s">
        <v>12</v>
      </c>
      <c r="H28" s="54" t="s">
        <v>12</v>
      </c>
      <c r="I28" s="19" t="s">
        <v>12</v>
      </c>
      <c r="J28" s="40" t="s">
        <v>12</v>
      </c>
      <c r="K28" s="54" t="s">
        <v>12</v>
      </c>
      <c r="L28" s="19" t="s">
        <v>12</v>
      </c>
      <c r="M28" s="40" t="s">
        <v>12</v>
      </c>
      <c r="N28" s="19" t="s">
        <v>12</v>
      </c>
      <c r="O28" s="19" t="s">
        <v>12</v>
      </c>
      <c r="P28" s="19" t="s">
        <v>12</v>
      </c>
      <c r="Q28" s="40" t="s">
        <v>12</v>
      </c>
      <c r="R28" s="19" t="s">
        <v>12</v>
      </c>
      <c r="S28" s="20" t="s">
        <v>12</v>
      </c>
    </row>
    <row r="29" spans="2:19" ht="15">
      <c r="B29" s="23" t="s">
        <v>24</v>
      </c>
      <c r="C29" s="19">
        <v>19.28534026</v>
      </c>
      <c r="D29" s="40">
        <v>41.639462327</v>
      </c>
      <c r="E29" s="54">
        <v>2159.12510568274</v>
      </c>
      <c r="F29" s="19">
        <v>22.943663416</v>
      </c>
      <c r="G29" s="40">
        <v>51.252685262</v>
      </c>
      <c r="H29" s="54">
        <v>2233.84924772992</v>
      </c>
      <c r="I29" s="19">
        <v>29.081129095</v>
      </c>
      <c r="J29" s="40">
        <v>72.623272406</v>
      </c>
      <c r="K29" s="54">
        <v>2497.26453772685</v>
      </c>
      <c r="L29" s="19">
        <v>3.658323156</v>
      </c>
      <c r="M29" s="40">
        <v>9.613222935</v>
      </c>
      <c r="N29" s="19">
        <v>5.96078142215188</v>
      </c>
      <c r="O29" s="19">
        <v>7.16932706539744</v>
      </c>
      <c r="P29" s="19">
        <v>6.137465679</v>
      </c>
      <c r="Q29" s="40">
        <v>21.370587144</v>
      </c>
      <c r="R29" s="19">
        <v>8.22215237031423</v>
      </c>
      <c r="S29" s="20">
        <v>12.3189573813236</v>
      </c>
    </row>
    <row r="30" spans="2:19" ht="15">
      <c r="B30" s="24" t="s">
        <v>22</v>
      </c>
      <c r="C30" s="27">
        <v>8.034349163</v>
      </c>
      <c r="D30" s="41">
        <v>26.77658181</v>
      </c>
      <c r="E30" s="53">
        <v>3332.76302370729</v>
      </c>
      <c r="F30" s="27">
        <v>9.516994599</v>
      </c>
      <c r="G30" s="41">
        <v>33.419806548</v>
      </c>
      <c r="H30" s="53">
        <v>3511.59246759598</v>
      </c>
      <c r="I30" s="27">
        <v>12.722988776</v>
      </c>
      <c r="J30" s="41">
        <v>47.254860831</v>
      </c>
      <c r="K30" s="53">
        <v>3714.13208507573</v>
      </c>
      <c r="L30" s="27">
        <v>1.482645436</v>
      </c>
      <c r="M30" s="41">
        <v>6.643224738</v>
      </c>
      <c r="N30" s="27">
        <v>5.80748066340124</v>
      </c>
      <c r="O30" s="27">
        <v>7.66707926339798</v>
      </c>
      <c r="P30" s="27">
        <v>3.205994177</v>
      </c>
      <c r="Q30" s="41">
        <v>13.835054283</v>
      </c>
      <c r="R30" s="27">
        <v>10.1614829876511</v>
      </c>
      <c r="S30" s="28">
        <v>12.2399640577537</v>
      </c>
    </row>
    <row r="31" spans="2:19" ht="15">
      <c r="B31" s="24" t="s">
        <v>23</v>
      </c>
      <c r="C31" s="27">
        <v>11.250991097</v>
      </c>
      <c r="D31" s="41">
        <v>14.862880517</v>
      </c>
      <c r="E31" s="53">
        <v>1321.0285555166</v>
      </c>
      <c r="F31" s="27">
        <v>13.426668817</v>
      </c>
      <c r="G31" s="41">
        <v>17.832878714</v>
      </c>
      <c r="H31" s="53">
        <v>1328.16850978116</v>
      </c>
      <c r="I31" s="27">
        <v>16.358140319</v>
      </c>
      <c r="J31" s="41">
        <v>25.368411575</v>
      </c>
      <c r="K31" s="53">
        <v>1550.81268899097</v>
      </c>
      <c r="L31" s="27">
        <v>2.17567772</v>
      </c>
      <c r="M31" s="41">
        <v>2.969998197</v>
      </c>
      <c r="N31" s="27">
        <v>6.06998283317708</v>
      </c>
      <c r="O31" s="27">
        <v>6.26073684315864</v>
      </c>
      <c r="P31" s="27">
        <v>2.931471502</v>
      </c>
      <c r="Q31" s="41">
        <v>7.535532861</v>
      </c>
      <c r="R31" s="27">
        <v>6.80425397608293</v>
      </c>
      <c r="S31" s="28">
        <v>12.466696758308</v>
      </c>
    </row>
    <row r="32" spans="2:19" ht="15">
      <c r="B32" s="24"/>
      <c r="C32" s="19" t="s">
        <v>12</v>
      </c>
      <c r="D32" s="40" t="s">
        <v>12</v>
      </c>
      <c r="E32" s="54" t="s">
        <v>12</v>
      </c>
      <c r="F32" s="19" t="s">
        <v>12</v>
      </c>
      <c r="G32" s="40" t="s">
        <v>12</v>
      </c>
      <c r="H32" s="54" t="s">
        <v>12</v>
      </c>
      <c r="I32" s="19" t="s">
        <v>12</v>
      </c>
      <c r="J32" s="40" t="s">
        <v>12</v>
      </c>
      <c r="K32" s="54" t="s">
        <v>12</v>
      </c>
      <c r="L32" s="19" t="s">
        <v>12</v>
      </c>
      <c r="M32" s="40" t="s">
        <v>12</v>
      </c>
      <c r="N32" s="19" t="s">
        <v>12</v>
      </c>
      <c r="O32" s="19" t="s">
        <v>12</v>
      </c>
      <c r="P32" s="19" t="s">
        <v>12</v>
      </c>
      <c r="Q32" s="40" t="s">
        <v>12</v>
      </c>
      <c r="R32" s="19" t="s">
        <v>12</v>
      </c>
      <c r="S32" s="20" t="s">
        <v>12</v>
      </c>
    </row>
    <row r="33" spans="2:19" ht="15">
      <c r="B33" s="23" t="s">
        <v>25</v>
      </c>
      <c r="C33" s="19">
        <v>4.64185220864431</v>
      </c>
      <c r="D33" s="40">
        <v>10.4389577904312</v>
      </c>
      <c r="E33" s="54">
        <v>2248.87767236345</v>
      </c>
      <c r="F33" s="19">
        <v>5.57491413158115</v>
      </c>
      <c r="G33" s="40">
        <v>12.9049968396684</v>
      </c>
      <c r="H33" s="54">
        <v>2314.83329340686</v>
      </c>
      <c r="I33" s="19">
        <v>7.13279625475152</v>
      </c>
      <c r="J33" s="40">
        <v>19.225523291963</v>
      </c>
      <c r="K33" s="54">
        <v>2695.36975476566</v>
      </c>
      <c r="L33" s="19">
        <v>0.93306192293684</v>
      </c>
      <c r="M33" s="40">
        <v>2.46603904923728</v>
      </c>
      <c r="N33" s="19">
        <v>6.29568243885361</v>
      </c>
      <c r="O33" s="19">
        <v>7.32484097818187</v>
      </c>
      <c r="P33" s="19">
        <v>1.55788212317037</v>
      </c>
      <c r="Q33" s="40">
        <v>6.32052645229459</v>
      </c>
      <c r="R33" s="19">
        <v>8.56101090453527</v>
      </c>
      <c r="S33" s="20">
        <v>14.210690091925</v>
      </c>
    </row>
    <row r="34" spans="2:19" ht="15" customHeight="1">
      <c r="B34" s="24" t="s">
        <v>22</v>
      </c>
      <c r="C34" s="27">
        <v>1.95044039138891</v>
      </c>
      <c r="D34" s="41">
        <v>5.69982836423823</v>
      </c>
      <c r="E34" s="53">
        <v>2922.32892089534</v>
      </c>
      <c r="F34" s="27">
        <v>2.36285696515101</v>
      </c>
      <c r="G34" s="41">
        <v>7.45302247146247</v>
      </c>
      <c r="H34" s="53">
        <v>3154.241911967</v>
      </c>
      <c r="I34" s="27">
        <v>3.17571641314257</v>
      </c>
      <c r="J34" s="41">
        <v>11.4034390156121</v>
      </c>
      <c r="K34" s="53">
        <v>3590.82409512998</v>
      </c>
      <c r="L34" s="27">
        <v>0.4124165737621</v>
      </c>
      <c r="M34" s="41">
        <v>1.75319410722424</v>
      </c>
      <c r="N34" s="27">
        <v>6.60271120243814</v>
      </c>
      <c r="O34" s="27">
        <v>9.35119938400506</v>
      </c>
      <c r="P34" s="27">
        <v>0.81285944799156</v>
      </c>
      <c r="Q34" s="41">
        <v>3.95041654414963</v>
      </c>
      <c r="R34" s="27">
        <v>10.3573916137698</v>
      </c>
      <c r="S34" s="28">
        <v>15.2305950433367</v>
      </c>
    </row>
    <row r="35" spans="2:19" ht="15">
      <c r="B35" s="24" t="s">
        <v>23</v>
      </c>
      <c r="C35" s="27">
        <v>2.6914118172554</v>
      </c>
      <c r="D35" s="41">
        <v>4.73912942619292</v>
      </c>
      <c r="E35" s="53">
        <v>1760.83399642114</v>
      </c>
      <c r="F35" s="27">
        <v>3.21205716643014</v>
      </c>
      <c r="G35" s="41">
        <v>5.45197436820596</v>
      </c>
      <c r="H35" s="53">
        <v>1697.34661798229</v>
      </c>
      <c r="I35" s="27">
        <v>3.95707984160895</v>
      </c>
      <c r="J35" s="41">
        <v>7.82208427635092</v>
      </c>
      <c r="K35" s="53">
        <v>1976.73147610043</v>
      </c>
      <c r="L35" s="27">
        <v>0.52064534917474</v>
      </c>
      <c r="M35" s="41">
        <v>0.71284494201304</v>
      </c>
      <c r="N35" s="27">
        <v>6.07206824528588</v>
      </c>
      <c r="O35" s="27">
        <v>4.78161275169138</v>
      </c>
      <c r="P35" s="27">
        <v>0.74502267517881</v>
      </c>
      <c r="Q35" s="41">
        <v>2.37010990814496</v>
      </c>
      <c r="R35" s="27">
        <v>7.20059166945908</v>
      </c>
      <c r="S35" s="28">
        <v>12.786268520692</v>
      </c>
    </row>
    <row r="36" spans="2:19" ht="15">
      <c r="B36" s="15"/>
      <c r="C36" s="19" t="s">
        <v>12</v>
      </c>
      <c r="D36" s="40" t="s">
        <v>12</v>
      </c>
      <c r="E36" s="54" t="s">
        <v>12</v>
      </c>
      <c r="F36" s="19" t="s">
        <v>12</v>
      </c>
      <c r="G36" s="40" t="s">
        <v>12</v>
      </c>
      <c r="H36" s="54" t="s">
        <v>12</v>
      </c>
      <c r="I36" s="19" t="s">
        <v>12</v>
      </c>
      <c r="J36" s="40" t="s">
        <v>12</v>
      </c>
      <c r="K36" s="54" t="s">
        <v>12</v>
      </c>
      <c r="L36" s="19" t="s">
        <v>12</v>
      </c>
      <c r="M36" s="40" t="s">
        <v>12</v>
      </c>
      <c r="N36" s="19" t="s">
        <v>12</v>
      </c>
      <c r="O36" s="19" t="s">
        <v>12</v>
      </c>
      <c r="P36" s="19" t="s">
        <v>12</v>
      </c>
      <c r="Q36" s="40" t="s">
        <v>12</v>
      </c>
      <c r="R36" s="19" t="s">
        <v>12</v>
      </c>
      <c r="S36" s="20" t="s">
        <v>12</v>
      </c>
    </row>
    <row r="37" spans="2:19" ht="15">
      <c r="B37" s="21" t="s">
        <v>26</v>
      </c>
      <c r="C37" s="19">
        <v>18.1389807605521</v>
      </c>
      <c r="D37" s="40">
        <v>29.1838831026216</v>
      </c>
      <c r="E37" s="54">
        <v>1608.9042426292</v>
      </c>
      <c r="F37" s="19">
        <v>14.0265942023489</v>
      </c>
      <c r="G37" s="40">
        <v>26.7655789132623</v>
      </c>
      <c r="H37" s="54">
        <v>1908.20227113865</v>
      </c>
      <c r="I37" s="19">
        <v>11.2063086160206</v>
      </c>
      <c r="J37" s="40">
        <v>27.2301045288697</v>
      </c>
      <c r="K37" s="54">
        <v>2429.89065015944</v>
      </c>
      <c r="L37" s="19">
        <v>-4.1123865582032</v>
      </c>
      <c r="M37" s="40">
        <v>-2.41830418935935</v>
      </c>
      <c r="N37" s="19">
        <v>-8.2132940352674</v>
      </c>
      <c r="O37" s="19">
        <v>-2.84215918509383</v>
      </c>
      <c r="P37" s="19">
        <v>-2.82028558632826</v>
      </c>
      <c r="Q37" s="40">
        <v>0.46452561560743</v>
      </c>
      <c r="R37" s="19">
        <v>-7.20951417146389</v>
      </c>
      <c r="S37" s="20">
        <v>0.575196348548035</v>
      </c>
    </row>
    <row r="38" spans="2:19" ht="15">
      <c r="B38" s="22" t="s">
        <v>27</v>
      </c>
      <c r="C38" s="27">
        <v>13.6154759807649</v>
      </c>
      <c r="D38" s="41">
        <v>21.2880271555476</v>
      </c>
      <c r="E38" s="53">
        <v>1563.51692629931</v>
      </c>
      <c r="F38" s="27">
        <v>10.8840096958691</v>
      </c>
      <c r="G38" s="41">
        <v>20.297731653762</v>
      </c>
      <c r="H38" s="53">
        <v>1864.91304408391</v>
      </c>
      <c r="I38" s="27">
        <v>8.62564317420564</v>
      </c>
      <c r="J38" s="41">
        <v>19.6685899354354</v>
      </c>
      <c r="K38" s="53">
        <v>2280.24618433706</v>
      </c>
      <c r="L38" s="27">
        <v>-2.7314662848958</v>
      </c>
      <c r="M38" s="41">
        <v>-0.990295501785602</v>
      </c>
      <c r="N38" s="27">
        <v>-7.19201066484356</v>
      </c>
      <c r="O38" s="27">
        <v>-1.57531572118718</v>
      </c>
      <c r="P38" s="27">
        <v>-2.25836652166346</v>
      </c>
      <c r="Q38" s="41">
        <v>-0.629141718326602</v>
      </c>
      <c r="R38" s="27">
        <v>-7.45899973498643</v>
      </c>
      <c r="S38" s="28">
        <v>-1.04405137625654</v>
      </c>
    </row>
    <row r="39" spans="2:19" ht="15">
      <c r="B39" s="22" t="s">
        <v>25</v>
      </c>
      <c r="C39" s="27">
        <v>4.52350477978718</v>
      </c>
      <c r="D39" s="41">
        <v>7.89585594707404</v>
      </c>
      <c r="E39" s="53">
        <v>1745.51732151492</v>
      </c>
      <c r="F39" s="27">
        <v>3.14258450647978</v>
      </c>
      <c r="G39" s="41">
        <v>6.46784725950029</v>
      </c>
      <c r="H39" s="53">
        <v>2058.12993927898</v>
      </c>
      <c r="I39" s="27">
        <v>2.58066544181498</v>
      </c>
      <c r="J39" s="41">
        <v>7.56151459343432</v>
      </c>
      <c r="K39" s="53">
        <v>2930.06387845311</v>
      </c>
      <c r="L39" s="27">
        <v>-1.3809202733074</v>
      </c>
      <c r="M39" s="41">
        <v>-1.42800868757375</v>
      </c>
      <c r="N39" s="27">
        <v>-11.4332645130714</v>
      </c>
      <c r="O39" s="27">
        <v>-6.43354409745712</v>
      </c>
      <c r="P39" s="27">
        <v>-0.5619190646648</v>
      </c>
      <c r="Q39" s="41">
        <v>1.09366733393403</v>
      </c>
      <c r="R39" s="27">
        <v>-6.35564981045004</v>
      </c>
      <c r="S39" s="28">
        <v>5.34558676131556</v>
      </c>
    </row>
    <row r="40" spans="2:19" ht="15">
      <c r="B40" s="31"/>
      <c r="C40" s="27" t="s">
        <v>12</v>
      </c>
      <c r="D40" s="41" t="s">
        <v>12</v>
      </c>
      <c r="E40" s="39" t="s">
        <v>12</v>
      </c>
      <c r="F40" s="27" t="s">
        <v>12</v>
      </c>
      <c r="G40" s="41" t="s">
        <v>12</v>
      </c>
      <c r="H40" s="39" t="s">
        <v>12</v>
      </c>
      <c r="I40" s="27" t="s">
        <v>12</v>
      </c>
      <c r="J40" s="41" t="s">
        <v>12</v>
      </c>
      <c r="K40" s="39" t="s">
        <v>12</v>
      </c>
      <c r="L40" s="27" t="s">
        <v>12</v>
      </c>
      <c r="M40" s="41" t="s">
        <v>12</v>
      </c>
      <c r="N40" s="27" t="s">
        <v>12</v>
      </c>
      <c r="O40" s="27" t="s">
        <v>12</v>
      </c>
      <c r="P40" s="27" t="s">
        <v>12</v>
      </c>
      <c r="Q40" s="41" t="s">
        <v>12</v>
      </c>
      <c r="R40" s="27" t="s">
        <v>12</v>
      </c>
      <c r="S40" s="28" t="s">
        <v>12</v>
      </c>
    </row>
    <row r="41" spans="2:19" ht="15">
      <c r="B41" s="32" t="s">
        <v>28</v>
      </c>
      <c r="C41" s="19" t="s">
        <v>12</v>
      </c>
      <c r="D41" s="40" t="s">
        <v>12</v>
      </c>
      <c r="E41" s="38" t="s">
        <v>12</v>
      </c>
      <c r="F41" s="19" t="s">
        <v>12</v>
      </c>
      <c r="G41" s="40" t="s">
        <v>12</v>
      </c>
      <c r="H41" s="38" t="s">
        <v>12</v>
      </c>
      <c r="I41" s="19" t="s">
        <v>12</v>
      </c>
      <c r="J41" s="40" t="s">
        <v>12</v>
      </c>
      <c r="K41" s="38" t="s">
        <v>12</v>
      </c>
      <c r="L41" s="19" t="s">
        <v>12</v>
      </c>
      <c r="M41" s="40" t="s">
        <v>12</v>
      </c>
      <c r="N41" s="19" t="s">
        <v>12</v>
      </c>
      <c r="O41" s="19" t="s">
        <v>12</v>
      </c>
      <c r="P41" s="19" t="s">
        <v>12</v>
      </c>
      <c r="Q41" s="40" t="s">
        <v>12</v>
      </c>
      <c r="R41" s="19" t="s">
        <v>12</v>
      </c>
      <c r="S41" s="20" t="s">
        <v>12</v>
      </c>
    </row>
    <row r="42" spans="2:19" ht="15">
      <c r="B42" s="21" t="s">
        <v>29</v>
      </c>
      <c r="C42" s="19">
        <v>20.2190215465521</v>
      </c>
      <c r="D42" s="40">
        <v>29.6793595426216</v>
      </c>
      <c r="E42" s="54">
        <v>1467.89296773279</v>
      </c>
      <c r="F42" s="19">
        <v>15.5493048833489</v>
      </c>
      <c r="G42" s="40">
        <v>27.1666786312623</v>
      </c>
      <c r="H42" s="54">
        <v>1747.13138851332</v>
      </c>
      <c r="I42" s="19">
        <v>12.0093841310206</v>
      </c>
      <c r="J42" s="40">
        <v>27.4698424758697</v>
      </c>
      <c r="K42" s="54">
        <v>2287.36479541147</v>
      </c>
      <c r="L42" s="19">
        <v>-4.6697166632032</v>
      </c>
      <c r="M42" s="40">
        <v>-2.5126809113593</v>
      </c>
      <c r="N42" s="19">
        <v>-8.38140769579572</v>
      </c>
      <c r="O42" s="19">
        <v>-2.905639250436</v>
      </c>
      <c r="P42" s="19">
        <v>-3.5399207523283</v>
      </c>
      <c r="Q42" s="40">
        <v>0.303163844607398</v>
      </c>
      <c r="R42" s="19">
        <v>-8.25059586340117</v>
      </c>
      <c r="S42" s="20">
        <v>0.370604837424637</v>
      </c>
    </row>
    <row r="43" spans="2:19" ht="15">
      <c r="B43" s="33" t="s">
        <v>30</v>
      </c>
      <c r="C43" s="27">
        <v>2.080040786</v>
      </c>
      <c r="D43" s="41">
        <v>0.49547644</v>
      </c>
      <c r="E43" s="53">
        <v>238.205156040628</v>
      </c>
      <c r="F43" s="27">
        <v>1.522710681</v>
      </c>
      <c r="G43" s="41">
        <v>0.401099718</v>
      </c>
      <c r="H43" s="53">
        <v>263.411640178808</v>
      </c>
      <c r="I43" s="27">
        <v>0.803075515</v>
      </c>
      <c r="J43" s="41">
        <v>0.239737947</v>
      </c>
      <c r="K43" s="53">
        <v>298.524786924926</v>
      </c>
      <c r="L43" s="27">
        <v>-0.557330105</v>
      </c>
      <c r="M43" s="41">
        <v>-0.094376722</v>
      </c>
      <c r="N43" s="27">
        <v>-9.87432831606756</v>
      </c>
      <c r="O43" s="27">
        <v>-6.80131541891545</v>
      </c>
      <c r="P43" s="27">
        <v>-0.719635166</v>
      </c>
      <c r="Q43" s="41">
        <v>-0.161361771</v>
      </c>
      <c r="R43" s="27">
        <v>-19.2058970086636</v>
      </c>
      <c r="S43" s="28">
        <v>-15.7645678160858</v>
      </c>
    </row>
    <row r="44" spans="2:19" ht="15.75" thickBot="1">
      <c r="B44" s="34" t="s">
        <v>31</v>
      </c>
      <c r="C44" s="35">
        <v>5.22646293540841</v>
      </c>
      <c r="D44" s="42">
        <v>0.76282698040718</v>
      </c>
      <c r="E44" s="55">
        <v>145.95472881653</v>
      </c>
      <c r="F44" s="35">
        <v>5.09221633659807</v>
      </c>
      <c r="G44" s="42">
        <v>0.796741854613048</v>
      </c>
      <c r="H44" s="55">
        <v>156.462687746947</v>
      </c>
      <c r="I44" s="35">
        <v>3.70453415458263</v>
      </c>
      <c r="J44" s="42">
        <v>0.733986148201507</v>
      </c>
      <c r="K44" s="55">
        <v>198.131834550248</v>
      </c>
      <c r="L44" s="35">
        <v>-0.13424659881034</v>
      </c>
      <c r="M44" s="42">
        <v>0.0339148742058679</v>
      </c>
      <c r="N44" s="35">
        <v>-0.863635090981996</v>
      </c>
      <c r="O44" s="35">
        <v>1.46054613369397</v>
      </c>
      <c r="P44" s="35">
        <v>-1.38768218201544</v>
      </c>
      <c r="Q44" s="42">
        <v>-0.062755706411541</v>
      </c>
      <c r="R44" s="35">
        <v>-10.0622015499717</v>
      </c>
      <c r="S44" s="36">
        <v>-2.69763178047054</v>
      </c>
    </row>
    <row r="46" spans="2:10" ht="15">
      <c r="B46" s="1" t="s">
        <v>32</v>
      </c>
      <c r="I46" s="30"/>
      <c r="J46" s="37"/>
    </row>
    <row r="47" spans="2:27" ht="30.75" customHeight="1">
      <c r="B47" s="71" t="s">
        <v>33</v>
      </c>
      <c r="C47" s="71"/>
      <c r="D47" s="71"/>
      <c r="E47" s="71"/>
      <c r="F47" s="71"/>
      <c r="G47" s="71"/>
      <c r="H47" s="71"/>
      <c r="I47" s="71"/>
      <c r="J47" s="71"/>
      <c r="K47" s="71"/>
      <c r="L47" s="71"/>
      <c r="M47" s="71"/>
      <c r="N47" s="71"/>
      <c r="O47" s="71"/>
      <c r="P47" s="71"/>
      <c r="Q47" s="71"/>
      <c r="R47" s="71"/>
      <c r="S47" s="71"/>
      <c r="Y47" s="47"/>
      <c r="Z47" s="48"/>
      <c r="AA47" s="49"/>
    </row>
  </sheetData>
  <sheetProtection/>
  <mergeCells count="13">
    <mergeCell ref="B47:S47"/>
    <mergeCell ref="B2:S2"/>
    <mergeCell ref="B5:B7"/>
    <mergeCell ref="C5:E6"/>
    <mergeCell ref="F5:H6"/>
    <mergeCell ref="I5:K6"/>
    <mergeCell ref="L5:O5"/>
    <mergeCell ref="P5:S5"/>
    <mergeCell ref="L6:M6"/>
    <mergeCell ref="N6:O6"/>
    <mergeCell ref="P6:Q6"/>
    <mergeCell ref="B3:B4"/>
    <mergeCell ref="R6:S6"/>
  </mergeCells>
  <printOptions/>
  <pageMargins left="0.25" right="0.25" top="0.75" bottom="0.75" header="0.3" footer="0.3"/>
  <pageSetup fitToHeight="1" fitToWidth="1" horizontalDpi="600" verticalDpi="600" orientation="landscape" scale="59" r:id="rId1"/>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A26" sqref="A26:G26"/>
    </sheetView>
  </sheetViews>
  <sheetFormatPr defaultColWidth="9.140625" defaultRowHeight="15"/>
  <cols>
    <col min="1" max="1" width="11.7109375" style="0" bestFit="1" customWidth="1"/>
    <col min="2" max="2" width="7.140625" style="0" bestFit="1" customWidth="1"/>
    <col min="3" max="3" width="18.8515625" style="0" bestFit="1" customWidth="1"/>
    <col min="4" max="4" width="19.421875" style="0" bestFit="1" customWidth="1"/>
    <col min="5" max="5" width="11.7109375" style="0" bestFit="1" customWidth="1"/>
    <col min="6" max="6" width="23.28125" style="0" bestFit="1" customWidth="1"/>
    <col min="7" max="7" width="18.7109375" style="0" bestFit="1" customWidth="1"/>
    <col min="8" max="20" width="9.28125" style="0" customWidth="1"/>
  </cols>
  <sheetData>
    <row r="1" spans="1:7" ht="15">
      <c r="A1" s="78" t="s">
        <v>34</v>
      </c>
      <c r="B1" s="78"/>
      <c r="C1" s="78"/>
      <c r="D1" s="78"/>
      <c r="E1" s="78"/>
      <c r="F1" s="78"/>
      <c r="G1" s="78"/>
    </row>
    <row r="2" spans="1:7" ht="15">
      <c r="A2" t="s">
        <v>35</v>
      </c>
      <c r="B2" t="s">
        <v>26</v>
      </c>
      <c r="C2" t="s">
        <v>36</v>
      </c>
      <c r="D2" t="s">
        <v>37</v>
      </c>
      <c r="E2" t="s">
        <v>20</v>
      </c>
      <c r="F2" t="s">
        <v>38</v>
      </c>
      <c r="G2" t="s">
        <v>39</v>
      </c>
    </row>
    <row r="3" spans="1:7" ht="15">
      <c r="A3" s="56">
        <v>2000</v>
      </c>
      <c r="B3" s="57">
        <v>40.296570970116285</v>
      </c>
      <c r="C3" s="57">
        <v>9.239196556349642</v>
      </c>
      <c r="D3" s="57">
        <v>8.623177516452328</v>
      </c>
      <c r="E3" s="57">
        <v>1.277326</v>
      </c>
      <c r="F3" s="57">
        <v>0.348130606315093</v>
      </c>
      <c r="G3" s="58" t="s">
        <v>40</v>
      </c>
    </row>
    <row r="4" spans="1:7" ht="15">
      <c r="A4" s="56">
        <v>2001</v>
      </c>
      <c r="B4" s="57" t="s">
        <v>40</v>
      </c>
      <c r="C4" s="57" t="s">
        <v>40</v>
      </c>
      <c r="D4" s="57" t="s">
        <v>40</v>
      </c>
      <c r="E4" s="57" t="s">
        <v>40</v>
      </c>
      <c r="F4" s="57" t="s">
        <v>40</v>
      </c>
      <c r="G4" s="57" t="s">
        <v>40</v>
      </c>
    </row>
    <row r="5" spans="1:7" ht="15">
      <c r="A5" s="56">
        <v>2002</v>
      </c>
      <c r="B5" s="57" t="s">
        <v>40</v>
      </c>
      <c r="C5" s="57" t="s">
        <v>40</v>
      </c>
      <c r="D5" s="57" t="s">
        <v>40</v>
      </c>
      <c r="E5" s="57" t="s">
        <v>40</v>
      </c>
      <c r="F5" s="57" t="s">
        <v>40</v>
      </c>
      <c r="G5" s="57" t="s">
        <v>40</v>
      </c>
    </row>
    <row r="6" spans="1:7" ht="15">
      <c r="A6" s="56">
        <v>2003</v>
      </c>
      <c r="B6" s="57">
        <v>40.857931296652744</v>
      </c>
      <c r="C6" s="57">
        <v>11.874060627024672</v>
      </c>
      <c r="D6" s="57">
        <v>12.231180099417646</v>
      </c>
      <c r="E6" s="57">
        <v>1.6788187179288152</v>
      </c>
      <c r="F6" s="57">
        <v>0.6309215376344086</v>
      </c>
      <c r="G6" s="58" t="s">
        <v>40</v>
      </c>
    </row>
    <row r="7" spans="1:7" ht="15">
      <c r="A7" s="56">
        <v>2004</v>
      </c>
      <c r="B7" s="57" t="s">
        <v>40</v>
      </c>
      <c r="C7" s="57" t="s">
        <v>40</v>
      </c>
      <c r="D7" s="57" t="s">
        <v>40</v>
      </c>
      <c r="E7" s="57" t="s">
        <v>40</v>
      </c>
      <c r="F7" s="57" t="s">
        <v>40</v>
      </c>
      <c r="G7" s="57" t="s">
        <v>40</v>
      </c>
    </row>
    <row r="8" spans="1:7" ht="15">
      <c r="A8" s="56">
        <v>2005</v>
      </c>
      <c r="B8" s="57" t="s">
        <v>40</v>
      </c>
      <c r="C8" s="57" t="s">
        <v>40</v>
      </c>
      <c r="D8" s="57" t="s">
        <v>40</v>
      </c>
      <c r="E8" s="57" t="s">
        <v>40</v>
      </c>
      <c r="F8" s="57" t="s">
        <v>40</v>
      </c>
      <c r="G8" s="57" t="s">
        <v>40</v>
      </c>
    </row>
    <row r="9" spans="1:7" ht="15">
      <c r="A9" s="56">
        <v>2006</v>
      </c>
      <c r="B9" s="59">
        <v>41.469457717763426</v>
      </c>
      <c r="C9" s="57">
        <v>13.315891271993198</v>
      </c>
      <c r="D9" s="57">
        <v>17.703669980407685</v>
      </c>
      <c r="E9" s="57">
        <v>2.122218891970636</v>
      </c>
      <c r="F9" s="57">
        <v>0.9686383247015626</v>
      </c>
      <c r="G9" s="57">
        <v>0.076578914449</v>
      </c>
    </row>
    <row r="10" spans="1:7" ht="15">
      <c r="A10" s="56">
        <v>2007</v>
      </c>
      <c r="B10" s="57" t="s">
        <v>40</v>
      </c>
      <c r="C10" s="57" t="s">
        <v>40</v>
      </c>
      <c r="D10" s="57" t="s">
        <v>40</v>
      </c>
      <c r="E10" s="57" t="s">
        <v>40</v>
      </c>
      <c r="F10" s="57" t="s">
        <v>40</v>
      </c>
      <c r="G10" s="57" t="s">
        <v>40</v>
      </c>
    </row>
    <row r="11" spans="1:7" ht="15">
      <c r="A11" s="56">
        <v>2008</v>
      </c>
      <c r="B11" s="57" t="s">
        <v>40</v>
      </c>
      <c r="C11" s="57" t="s">
        <v>40</v>
      </c>
      <c r="D11" s="57" t="s">
        <v>40</v>
      </c>
      <c r="E11" s="57" t="s">
        <v>40</v>
      </c>
      <c r="F11" s="57" t="s">
        <v>40</v>
      </c>
      <c r="G11" s="57" t="s">
        <v>40</v>
      </c>
    </row>
    <row r="12" spans="1:7" ht="15">
      <c r="A12" s="56">
        <v>2009</v>
      </c>
      <c r="B12" s="57">
        <v>34.07347341086634</v>
      </c>
      <c r="C12" s="57">
        <v>15.027123488968025</v>
      </c>
      <c r="D12" s="57">
        <v>22.137132711738253</v>
      </c>
      <c r="E12" s="57">
        <v>1.9244484124800902</v>
      </c>
      <c r="F12" s="57">
        <v>1.45773578660927</v>
      </c>
      <c r="G12" s="57">
        <v>0.14201640683837002</v>
      </c>
    </row>
    <row r="13" spans="1:7" ht="15">
      <c r="A13" s="56">
        <v>2010</v>
      </c>
      <c r="B13" s="57" t="s">
        <v>40</v>
      </c>
      <c r="C13" s="57" t="s">
        <v>40</v>
      </c>
      <c r="D13" s="57" t="s">
        <v>40</v>
      </c>
      <c r="E13" s="57" t="s">
        <v>40</v>
      </c>
      <c r="F13" s="57" t="s">
        <v>40</v>
      </c>
      <c r="G13" s="57" t="s">
        <v>40</v>
      </c>
    </row>
    <row r="14" spans="1:7" ht="15">
      <c r="A14" s="56">
        <v>2011</v>
      </c>
      <c r="B14" s="57" t="s">
        <v>40</v>
      </c>
      <c r="C14" s="57" t="s">
        <v>40</v>
      </c>
      <c r="D14" s="57" t="s">
        <v>40</v>
      </c>
      <c r="E14" s="57" t="s">
        <v>40</v>
      </c>
      <c r="F14" s="57" t="s">
        <v>40</v>
      </c>
      <c r="G14" s="57" t="s">
        <v>40</v>
      </c>
    </row>
    <row r="15" spans="1:7" ht="15">
      <c r="A15" s="56">
        <v>2012</v>
      </c>
      <c r="B15" s="57">
        <v>27.211498809419176</v>
      </c>
      <c r="C15" s="57">
        <v>18.64752655062081</v>
      </c>
      <c r="D15" s="57">
        <v>27.507108169146576</v>
      </c>
      <c r="E15" s="57">
        <v>2.5462022385700145</v>
      </c>
      <c r="F15" s="57">
        <v>1.871303570648195</v>
      </c>
      <c r="G15" s="57">
        <v>0.23101776141636432</v>
      </c>
    </row>
    <row r="16" spans="1:7" ht="15">
      <c r="A16" s="56">
        <v>2013</v>
      </c>
      <c r="B16" s="57" t="s">
        <v>40</v>
      </c>
      <c r="C16" s="57" t="s">
        <v>40</v>
      </c>
      <c r="D16" s="57" t="s">
        <v>40</v>
      </c>
      <c r="E16" s="57" t="s">
        <v>40</v>
      </c>
      <c r="F16" s="57" t="s">
        <v>40</v>
      </c>
      <c r="G16" s="57" t="s">
        <v>40</v>
      </c>
    </row>
    <row r="17" spans="1:7" ht="15">
      <c r="A17" s="56">
        <v>2014</v>
      </c>
      <c r="B17" s="57" t="s">
        <v>40</v>
      </c>
      <c r="C17" s="57" t="s">
        <v>40</v>
      </c>
      <c r="D17" s="57" t="s">
        <v>40</v>
      </c>
      <c r="E17" s="57" t="s">
        <v>40</v>
      </c>
      <c r="F17" s="57" t="s">
        <v>40</v>
      </c>
      <c r="G17" s="57" t="s">
        <v>40</v>
      </c>
    </row>
    <row r="18" spans="1:7" ht="15">
      <c r="A18" s="56">
        <v>2015</v>
      </c>
      <c r="B18" s="57">
        <v>29.183883102621596</v>
      </c>
      <c r="C18" s="60">
        <v>19.602009943192922</v>
      </c>
      <c r="D18" s="57">
        <v>32.476410174238225</v>
      </c>
      <c r="E18" s="57">
        <v>3.0517019955074645</v>
      </c>
      <c r="F18" s="57">
        <v>2.1764728061954606</v>
      </c>
      <c r="G18" s="57">
        <v>0.2924903047224168</v>
      </c>
    </row>
    <row r="19" spans="1:7" ht="15">
      <c r="A19" s="56">
        <v>2016</v>
      </c>
      <c r="B19" s="57" t="s">
        <v>40</v>
      </c>
      <c r="C19" s="57" t="s">
        <v>40</v>
      </c>
      <c r="D19" s="57" t="s">
        <v>40</v>
      </c>
      <c r="E19" s="57">
        <v>3.2650685482633093</v>
      </c>
      <c r="F19" s="57">
        <v>2.310671946317629</v>
      </c>
      <c r="G19" s="57">
        <v>0.29422526306925967</v>
      </c>
    </row>
    <row r="20" spans="1:7" ht="15">
      <c r="A20" s="56">
        <v>2017</v>
      </c>
      <c r="B20" s="57" t="s">
        <v>40</v>
      </c>
      <c r="C20" s="57" t="s">
        <v>40</v>
      </c>
      <c r="D20" s="57" t="s">
        <v>40</v>
      </c>
      <c r="E20" s="57">
        <v>3.6022311882889166</v>
      </c>
      <c r="F20" s="57">
        <v>2.4726229276301273</v>
      </c>
      <c r="G20" s="57">
        <v>0.3031217957297824</v>
      </c>
    </row>
    <row r="21" spans="1:7" ht="15">
      <c r="A21" s="56">
        <v>2018</v>
      </c>
      <c r="B21" s="57">
        <v>26.7655789132623</v>
      </c>
      <c r="C21" s="60">
        <v>23.284853082205956</v>
      </c>
      <c r="D21" s="57">
        <v>40.872829019462465</v>
      </c>
      <c r="E21" s="57">
        <v>3.983454483072354</v>
      </c>
      <c r="F21" s="57">
        <v>2.7494312654405264</v>
      </c>
      <c r="G21" s="57">
        <v>0.3477879671262777</v>
      </c>
    </row>
    <row r="22" spans="1:7" ht="15">
      <c r="A22" s="56">
        <v>2019</v>
      </c>
      <c r="B22" s="57" t="s">
        <v>40</v>
      </c>
      <c r="C22" s="57" t="s">
        <v>40</v>
      </c>
      <c r="D22" s="57" t="s">
        <v>40</v>
      </c>
      <c r="E22" s="57">
        <v>4.337616743146719</v>
      </c>
      <c r="F22" s="57">
        <v>2.87542705456508</v>
      </c>
      <c r="G22" s="57">
        <v>0.2846771804104184</v>
      </c>
    </row>
    <row r="23" spans="1:7" ht="15">
      <c r="A23" s="56">
        <v>2020</v>
      </c>
      <c r="B23" s="57" t="s">
        <v>40</v>
      </c>
      <c r="C23" s="57" t="s">
        <v>40</v>
      </c>
      <c r="D23" s="57" t="s">
        <v>40</v>
      </c>
      <c r="E23" s="57">
        <v>3.941971929571881</v>
      </c>
      <c r="F23" s="57">
        <v>3.13790208954988</v>
      </c>
      <c r="G23" s="57">
        <v>0.3785584888870562</v>
      </c>
    </row>
    <row r="24" spans="1:7" ht="15">
      <c r="A24" s="56">
        <v>2021</v>
      </c>
      <c r="B24" s="57">
        <v>27.2301045288697</v>
      </c>
      <c r="C24" s="60">
        <v>33.1904958513509</v>
      </c>
      <c r="D24" s="57">
        <v>58.6582998466121</v>
      </c>
      <c r="E24" s="57">
        <v>4.88021472644788</v>
      </c>
      <c r="F24" s="57">
        <v>3.93833869940179</v>
      </c>
      <c r="G24" s="57">
        <v>0.610522211585522</v>
      </c>
    </row>
    <row r="25" spans="1:7" ht="15">
      <c r="A25" s="56"/>
      <c r="B25" s="61"/>
      <c r="C25" s="62"/>
      <c r="D25" s="62"/>
      <c r="E25" s="62"/>
      <c r="F25" s="61"/>
      <c r="G25" s="61"/>
    </row>
    <row r="26" spans="1:7" ht="60" customHeight="1">
      <c r="A26" s="79" t="s">
        <v>42</v>
      </c>
      <c r="B26" s="79"/>
      <c r="C26" s="79"/>
      <c r="D26" s="79"/>
      <c r="E26" s="79"/>
      <c r="F26" s="79"/>
      <c r="G26" s="79"/>
    </row>
    <row r="27" ht="15" customHeight="1"/>
  </sheetData>
  <sheetProtection/>
  <mergeCells count="2">
    <mergeCell ref="A1:G1"/>
    <mergeCell ref="A26:G2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X33"/>
  <sheetViews>
    <sheetView zoomScalePageLayoutView="0" workbookViewId="0" topLeftCell="A1">
      <selection activeCell="D43" sqref="D43"/>
    </sheetView>
  </sheetViews>
  <sheetFormatPr defaultColWidth="9.140625" defaultRowHeight="15"/>
  <cols>
    <col min="1" max="1" width="11.7109375" style="0" bestFit="1" customWidth="1"/>
    <col min="2" max="2" width="7.140625" style="0" bestFit="1" customWidth="1"/>
    <col min="3" max="3" width="18.8515625" style="0" bestFit="1" customWidth="1"/>
    <col min="4" max="4" width="19.421875" style="0" bestFit="1" customWidth="1"/>
    <col min="5" max="5" width="11.7109375" style="0" bestFit="1" customWidth="1"/>
    <col min="6" max="6" width="23.28125" style="0" bestFit="1" customWidth="1"/>
    <col min="7" max="7" width="18.7109375" style="0" bestFit="1" customWidth="1"/>
    <col min="8" max="20" width="9.28125" style="0" customWidth="1"/>
  </cols>
  <sheetData>
    <row r="1" spans="1:7" ht="15">
      <c r="A1" s="78" t="s">
        <v>41</v>
      </c>
      <c r="B1" s="78"/>
      <c r="C1" s="78"/>
      <c r="D1" s="78"/>
      <c r="E1" s="78"/>
      <c r="F1" s="78"/>
      <c r="G1" s="78"/>
    </row>
    <row r="2" spans="1:7" ht="15">
      <c r="A2" t="s">
        <v>35</v>
      </c>
      <c r="B2" t="s">
        <v>26</v>
      </c>
      <c r="C2" t="s">
        <v>36</v>
      </c>
      <c r="D2" t="s">
        <v>37</v>
      </c>
      <c r="E2" t="s">
        <v>20</v>
      </c>
      <c r="F2" t="s">
        <v>38</v>
      </c>
      <c r="G2" t="s">
        <v>39</v>
      </c>
    </row>
    <row r="3" spans="1:7" ht="15">
      <c r="A3" s="56">
        <v>2000</v>
      </c>
      <c r="B3" s="58">
        <v>42.632534173032404</v>
      </c>
      <c r="C3" s="58">
        <v>2.120119828546173</v>
      </c>
      <c r="D3" s="58">
        <v>3.9292593929802075</v>
      </c>
      <c r="E3" s="58">
        <v>15.6009</v>
      </c>
      <c r="F3" s="58">
        <v>8.278993588</v>
      </c>
      <c r="G3" s="58" t="s">
        <v>40</v>
      </c>
    </row>
    <row r="4" spans="1:7" ht="15">
      <c r="A4" s="56">
        <v>2001</v>
      </c>
      <c r="B4" s="58" t="s">
        <v>40</v>
      </c>
      <c r="C4" s="58" t="s">
        <v>40</v>
      </c>
      <c r="D4" s="58" t="s">
        <v>40</v>
      </c>
      <c r="E4" s="58" t="s">
        <v>40</v>
      </c>
      <c r="F4" s="58" t="s">
        <v>40</v>
      </c>
      <c r="G4" s="58" t="s">
        <v>40</v>
      </c>
    </row>
    <row r="5" spans="1:7" ht="15">
      <c r="A5" s="56">
        <v>2002</v>
      </c>
      <c r="B5" s="58" t="s">
        <v>40</v>
      </c>
      <c r="C5" s="58" t="s">
        <v>40</v>
      </c>
      <c r="D5" s="58" t="s">
        <v>40</v>
      </c>
      <c r="E5" s="58" t="s">
        <v>40</v>
      </c>
      <c r="F5" s="58" t="s">
        <v>40</v>
      </c>
      <c r="G5" s="58" t="s">
        <v>40</v>
      </c>
    </row>
    <row r="6" spans="1:7" ht="15">
      <c r="A6" s="56">
        <v>2003</v>
      </c>
      <c r="B6" s="58">
        <v>38.588219430235796</v>
      </c>
      <c r="C6" s="58">
        <v>4.168290498289929</v>
      </c>
      <c r="D6" s="58">
        <v>4.584531565336997</v>
      </c>
      <c r="E6" s="58">
        <v>18.965363112118958</v>
      </c>
      <c r="F6" s="58">
        <v>15.600717</v>
      </c>
      <c r="G6" s="58" t="s">
        <v>40</v>
      </c>
    </row>
    <row r="7" spans="1:7" ht="15">
      <c r="A7" s="56">
        <v>2004</v>
      </c>
      <c r="B7" s="58" t="s">
        <v>40</v>
      </c>
      <c r="C7" s="58" t="s">
        <v>40</v>
      </c>
      <c r="D7" s="58" t="s">
        <v>40</v>
      </c>
      <c r="E7" s="58" t="s">
        <v>40</v>
      </c>
      <c r="F7" s="58" t="s">
        <v>40</v>
      </c>
      <c r="G7" s="58" t="s">
        <v>40</v>
      </c>
    </row>
    <row r="8" spans="1:7" ht="15">
      <c r="A8" s="56">
        <v>2005</v>
      </c>
      <c r="B8" s="58" t="s">
        <v>40</v>
      </c>
      <c r="C8" s="58" t="s">
        <v>40</v>
      </c>
      <c r="D8" s="58" t="s">
        <v>40</v>
      </c>
      <c r="E8" s="58" t="s">
        <v>40</v>
      </c>
      <c r="F8" s="58" t="s">
        <v>40</v>
      </c>
      <c r="G8" s="58" t="s">
        <v>40</v>
      </c>
    </row>
    <row r="9" spans="1:7" ht="15">
      <c r="A9" s="56">
        <v>2006</v>
      </c>
      <c r="B9" s="63">
        <v>32.22345758584491</v>
      </c>
      <c r="C9" s="58">
        <v>8.674894774410964</v>
      </c>
      <c r="D9" s="58">
        <v>5.952486322264885</v>
      </c>
      <c r="E9" s="58">
        <v>21.699581112427353</v>
      </c>
      <c r="F9" s="58">
        <v>25.042139012</v>
      </c>
      <c r="G9" s="58">
        <v>3.334</v>
      </c>
    </row>
    <row r="10" spans="1:7" ht="15">
      <c r="A10" s="56">
        <v>2007</v>
      </c>
      <c r="B10" s="58" t="s">
        <v>40</v>
      </c>
      <c r="C10" s="58" t="s">
        <v>40</v>
      </c>
      <c r="D10" s="58" t="s">
        <v>40</v>
      </c>
      <c r="E10" s="58" t="s">
        <v>40</v>
      </c>
      <c r="F10" s="58" t="s">
        <v>40</v>
      </c>
      <c r="G10" s="58" t="s">
        <v>40</v>
      </c>
    </row>
    <row r="11" spans="1:7" ht="15">
      <c r="A11" s="56">
        <v>2008</v>
      </c>
      <c r="B11" s="58" t="s">
        <v>40</v>
      </c>
      <c r="C11" s="58" t="s">
        <v>40</v>
      </c>
      <c r="D11" s="58" t="s">
        <v>40</v>
      </c>
      <c r="E11" s="58" t="s">
        <v>40</v>
      </c>
      <c r="F11" s="58" t="s">
        <v>40</v>
      </c>
      <c r="G11" s="58" t="s">
        <v>40</v>
      </c>
    </row>
    <row r="12" spans="1:7" ht="15">
      <c r="A12" s="56">
        <v>2009</v>
      </c>
      <c r="B12" s="63">
        <v>25.793660296945866</v>
      </c>
      <c r="C12" s="58">
        <v>11.440692448405255</v>
      </c>
      <c r="D12" s="58">
        <v>7.652705797958338</v>
      </c>
      <c r="E12" s="58">
        <v>21.584498667</v>
      </c>
      <c r="F12" s="58">
        <v>37.861776962</v>
      </c>
      <c r="G12" s="58">
        <v>5.97650861</v>
      </c>
    </row>
    <row r="13" spans="1:7" ht="15">
      <c r="A13" s="56">
        <v>2010</v>
      </c>
      <c r="B13" s="58" t="s">
        <v>40</v>
      </c>
      <c r="C13" s="58" t="s">
        <v>40</v>
      </c>
      <c r="D13" s="58" t="s">
        <v>40</v>
      </c>
      <c r="E13" s="58" t="s">
        <v>40</v>
      </c>
      <c r="F13" s="58" t="s">
        <v>40</v>
      </c>
      <c r="G13" s="58" t="s">
        <v>40</v>
      </c>
    </row>
    <row r="14" spans="1:7" ht="15">
      <c r="A14" s="56">
        <v>2011</v>
      </c>
      <c r="B14" s="58" t="s">
        <v>40</v>
      </c>
      <c r="C14" s="58" t="s">
        <v>40</v>
      </c>
      <c r="D14" s="58" t="s">
        <v>40</v>
      </c>
      <c r="E14" s="58" t="s">
        <v>40</v>
      </c>
      <c r="F14" s="58" t="s">
        <v>40</v>
      </c>
      <c r="G14" s="58" t="s">
        <v>40</v>
      </c>
    </row>
    <row r="15" spans="1:7" ht="15">
      <c r="A15" s="56">
        <v>2012</v>
      </c>
      <c r="B15" s="63">
        <v>19.745613327849174</v>
      </c>
      <c r="C15" s="58">
        <v>12.127769235692657</v>
      </c>
      <c r="D15" s="58">
        <v>8.612804119007093</v>
      </c>
      <c r="E15" s="58">
        <v>26.84180196266667</v>
      </c>
      <c r="F15" s="58">
        <v>47.258643030084286</v>
      </c>
      <c r="G15" s="58">
        <v>9.27760536591571</v>
      </c>
    </row>
    <row r="16" spans="1:7" ht="15">
      <c r="A16" s="56">
        <v>2013</v>
      </c>
      <c r="B16" s="58" t="s">
        <v>40</v>
      </c>
      <c r="C16" s="58" t="s">
        <v>40</v>
      </c>
      <c r="D16" s="58" t="s">
        <v>40</v>
      </c>
      <c r="E16" s="58" t="s">
        <v>40</v>
      </c>
      <c r="F16" s="58" t="s">
        <v>40</v>
      </c>
      <c r="G16" s="58" t="s">
        <v>40</v>
      </c>
    </row>
    <row r="17" spans="1:7" ht="15">
      <c r="A17" s="56">
        <v>2014</v>
      </c>
      <c r="B17" s="58" t="s">
        <v>40</v>
      </c>
      <c r="C17" s="58" t="s">
        <v>40</v>
      </c>
      <c r="D17" s="58" t="s">
        <v>40</v>
      </c>
      <c r="E17" s="58" t="s">
        <v>40</v>
      </c>
      <c r="F17" s="58" t="s">
        <v>40</v>
      </c>
      <c r="G17" s="58" t="s">
        <v>40</v>
      </c>
    </row>
    <row r="18" spans="1:7" ht="15">
      <c r="A18" s="56">
        <v>2015</v>
      </c>
      <c r="B18" s="43">
        <v>18.1389807605521</v>
      </c>
      <c r="C18" s="43">
        <v>13.9424029142554</v>
      </c>
      <c r="D18" s="43">
        <v>9.984789554388913</v>
      </c>
      <c r="E18" s="43">
        <v>33.69134062775</v>
      </c>
      <c r="F18" s="43">
        <v>56.61115720863999</v>
      </c>
      <c r="G18" s="43">
        <v>11.235669830390345</v>
      </c>
    </row>
    <row r="19" spans="1:7" ht="15">
      <c r="A19" s="56">
        <v>2016</v>
      </c>
      <c r="B19" s="58" t="s">
        <v>40</v>
      </c>
      <c r="C19" s="58" t="s">
        <v>40</v>
      </c>
      <c r="D19" s="58" t="s">
        <v>40</v>
      </c>
      <c r="E19" s="43">
        <v>37.197768497000006</v>
      </c>
      <c r="F19" s="43">
        <v>60.41034169276036</v>
      </c>
      <c r="G19" s="43">
        <v>11.824815374141624</v>
      </c>
    </row>
    <row r="20" spans="1:7" ht="15">
      <c r="A20" s="56">
        <v>2017</v>
      </c>
      <c r="B20" s="58" t="s">
        <v>40</v>
      </c>
      <c r="C20" s="58" t="s">
        <v>40</v>
      </c>
      <c r="D20" s="58" t="s">
        <v>40</v>
      </c>
      <c r="E20" s="43">
        <v>40.837734199</v>
      </c>
      <c r="F20" s="43">
        <v>66.75828569002802</v>
      </c>
      <c r="G20" s="43">
        <v>13.068474161307803</v>
      </c>
    </row>
    <row r="21" spans="1:7" ht="15">
      <c r="A21" s="56">
        <v>2018</v>
      </c>
      <c r="B21" s="43">
        <v>14.0265942023489</v>
      </c>
      <c r="C21" s="43">
        <v>16.638725983430138</v>
      </c>
      <c r="D21" s="43">
        <v>11.879851564151009</v>
      </c>
      <c r="E21" s="43">
        <v>44.747054057128004</v>
      </c>
      <c r="F21" s="43">
        <v>72.65786238100797</v>
      </c>
      <c r="G21" s="43">
        <v>13.788653347670596</v>
      </c>
    </row>
    <row r="22" spans="1:7" ht="15">
      <c r="A22" s="56">
        <v>2019</v>
      </c>
      <c r="B22" s="58" t="s">
        <v>40</v>
      </c>
      <c r="C22" s="58" t="s">
        <v>40</v>
      </c>
      <c r="D22" s="58" t="s">
        <v>40</v>
      </c>
      <c r="E22" s="43">
        <v>48.292421481</v>
      </c>
      <c r="F22" s="43">
        <f>76837382310.1432/1000000000</f>
        <v>76.8373823101432</v>
      </c>
      <c r="G22" s="43">
        <v>12.18920854010042</v>
      </c>
    </row>
    <row r="23" spans="1:7" ht="15">
      <c r="A23" s="56">
        <v>2020</v>
      </c>
      <c r="B23" s="58" t="s">
        <v>40</v>
      </c>
      <c r="C23" s="58" t="s">
        <v>40</v>
      </c>
      <c r="D23" s="58" t="s">
        <v>40</v>
      </c>
      <c r="E23" s="43">
        <v>43.407118142</v>
      </c>
      <c r="F23" s="43">
        <f>76204704213.0468/1000000000</f>
        <v>76.2047042130468</v>
      </c>
      <c r="G23" s="43">
        <v>13.10721994864778</v>
      </c>
    </row>
    <row r="24" spans="1:7" ht="15">
      <c r="A24" s="56">
        <v>2021</v>
      </c>
      <c r="B24" s="43">
        <v>11.2063086160206</v>
      </c>
      <c r="C24" s="43">
        <v>20.315220160609</v>
      </c>
      <c r="D24" s="43">
        <v>15.8987051891426</v>
      </c>
      <c r="E24" s="43">
        <v>51.0883474267583</v>
      </c>
      <c r="F24" s="43">
        <f>87825957787.7239/1000000000</f>
        <v>87.82595778772391</v>
      </c>
      <c r="G24" s="43">
        <v>18.1355763026982</v>
      </c>
    </row>
    <row r="25" spans="1:7" ht="15">
      <c r="A25" s="56"/>
      <c r="B25" s="61"/>
      <c r="C25" s="62"/>
      <c r="D25" s="62"/>
      <c r="E25" s="62"/>
      <c r="F25" s="61"/>
      <c r="G25" s="61"/>
    </row>
    <row r="26" spans="1:7" ht="60" customHeight="1">
      <c r="A26" s="79" t="s">
        <v>42</v>
      </c>
      <c r="B26" s="79"/>
      <c r="C26" s="79"/>
      <c r="D26" s="79"/>
      <c r="E26" s="79"/>
      <c r="F26" s="79"/>
      <c r="G26" s="79"/>
    </row>
    <row r="27" ht="15" customHeight="1"/>
    <row r="33" spans="8:24" ht="15">
      <c r="H33" s="64"/>
      <c r="X33" s="61"/>
    </row>
  </sheetData>
  <sheetProtection/>
  <mergeCells count="2">
    <mergeCell ref="A1:G1"/>
    <mergeCell ref="A26:G2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2023-04-20T16:30:44Z</dcterms:created>
  <dcterms:modified xsi:type="dcterms:W3CDTF">2023-04-20T16:31:01Z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0fa9a1-c966-490f-a950-727245081440_Enabled">
    <vt:lpwstr>true</vt:lpwstr>
  </property>
  <property fmtid="{D5CDD505-2E9C-101B-9397-08002B2CF9AE}" pid="3" name="MSIP_Label_850fa9a1-c966-490f-a950-727245081440_SetDate">
    <vt:lpwstr>2023-04-20T16:30:59Z</vt:lpwstr>
  </property>
  <property fmtid="{D5CDD505-2E9C-101B-9397-08002B2CF9AE}" pid="4" name="MSIP_Label_850fa9a1-c966-490f-a950-727245081440_Method">
    <vt:lpwstr>Privileged</vt:lpwstr>
  </property>
  <property fmtid="{D5CDD505-2E9C-101B-9397-08002B2CF9AE}" pid="5" name="MSIP_Label_850fa9a1-c966-490f-a950-727245081440_Name">
    <vt:lpwstr>PUBLIC - OFFICIAL RELEASE - EXTERNAL NO LABEL</vt:lpwstr>
  </property>
  <property fmtid="{D5CDD505-2E9C-101B-9397-08002B2CF9AE}" pid="6" name="MSIP_Label_850fa9a1-c966-490f-a950-727245081440_SiteId">
    <vt:lpwstr>87bb2570-5c1e-4973-9c37-09257a95aeb1</vt:lpwstr>
  </property>
  <property fmtid="{D5CDD505-2E9C-101B-9397-08002B2CF9AE}" pid="7" name="MSIP_Label_850fa9a1-c966-490f-a950-727245081440_ActionId">
    <vt:lpwstr>7b8f62bc-ac7a-4bca-8df1-9c80097eb654</vt:lpwstr>
  </property>
  <property fmtid="{D5CDD505-2E9C-101B-9397-08002B2CF9AE}" pid="8" name="MSIP_Label_850fa9a1-c966-490f-a950-727245081440_ContentBits">
    <vt:lpwstr>0</vt:lpwstr>
  </property>
</Properties>
</file>